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rdar\Downloads\"/>
    </mc:Choice>
  </mc:AlternateContent>
  <bookViews>
    <workbookView xWindow="0" yWindow="0" windowWidth="20490" windowHeight="7635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BBSM!$A$1:$N$104,BBSM!$P$5:$Y$88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BBSM!$A$1:$N$4,BBSM!$P$5:$V$89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N35" i="11" l="1"/>
  <c r="J76" i="11"/>
  <c r="J78" i="11" s="1"/>
  <c r="J80" i="11" s="1"/>
  <c r="K75" i="11"/>
  <c r="K77" i="11" s="1"/>
  <c r="J73" i="11"/>
  <c r="J75" i="11" s="1"/>
  <c r="J77" i="11" s="1"/>
  <c r="J79" i="11" s="1"/>
  <c r="I73" i="11"/>
  <c r="I75" i="11" s="1"/>
  <c r="I77" i="11" s="1"/>
  <c r="I79" i="11" s="1"/>
  <c r="D100" i="11" l="1"/>
  <c r="E99" i="11"/>
  <c r="D97" i="11"/>
  <c r="D99" i="11" s="1"/>
  <c r="C97" i="11"/>
  <c r="C99" i="11" s="1"/>
  <c r="L33" i="11" l="1"/>
  <c r="M33" i="11"/>
  <c r="J36" i="11" l="1"/>
  <c r="J33" i="11"/>
  <c r="J35" i="11" s="1"/>
  <c r="I33" i="11"/>
  <c r="I35" i="11" s="1"/>
  <c r="K55" i="11" l="1"/>
  <c r="K57" i="11" s="1"/>
  <c r="K59" i="11" s="1"/>
  <c r="M34" i="11" l="1"/>
  <c r="E87" i="11" l="1"/>
  <c r="E89" i="11" s="1"/>
  <c r="D86" i="11"/>
  <c r="D88" i="11" s="1"/>
  <c r="D90" i="11" s="1"/>
  <c r="D85" i="11"/>
  <c r="D87" i="11" s="1"/>
  <c r="D89" i="11" s="1"/>
  <c r="C85" i="11"/>
  <c r="C87" i="11" s="1"/>
  <c r="C89" i="11" s="1"/>
  <c r="M30" i="11" l="1"/>
  <c r="M29" i="11"/>
  <c r="L29" i="11"/>
  <c r="I25" i="11" l="1"/>
  <c r="I27" i="11" s="1"/>
  <c r="I29" i="11" s="1"/>
  <c r="I31" i="11" s="1"/>
  <c r="J25" i="11"/>
  <c r="J27" i="11" s="1"/>
  <c r="J29" i="11" s="1"/>
  <c r="J31" i="11" s="1"/>
  <c r="J26" i="11"/>
  <c r="J28" i="11" s="1"/>
  <c r="J30" i="11" s="1"/>
  <c r="J32" i="11" s="1"/>
  <c r="K27" i="11"/>
  <c r="K31" i="11"/>
  <c r="E79" i="11" l="1"/>
  <c r="D78" i="11"/>
  <c r="D80" i="11" s="1"/>
  <c r="D77" i="11"/>
  <c r="D79" i="11" s="1"/>
  <c r="C77" i="11"/>
  <c r="C79" i="11" s="1"/>
  <c r="K15" i="11" l="1"/>
  <c r="J14" i="11"/>
  <c r="J16" i="11" s="1"/>
  <c r="J13" i="11"/>
  <c r="J15" i="11" s="1"/>
  <c r="I13" i="11"/>
  <c r="I15" i="11" s="1"/>
  <c r="M52" i="11" l="1"/>
  <c r="M49" i="11"/>
  <c r="M51" i="11" s="1"/>
  <c r="L49" i="11"/>
  <c r="L51" i="11" s="1"/>
  <c r="N51" i="11"/>
  <c r="K19" i="11"/>
  <c r="J18" i="11"/>
  <c r="J20" i="11" s="1"/>
  <c r="J17" i="11"/>
  <c r="J19" i="11" s="1"/>
  <c r="I17" i="11"/>
  <c r="I19" i="11" s="1"/>
  <c r="D14" i="11" l="1"/>
  <c r="D16" i="11" s="1"/>
  <c r="D18" i="11" s="1"/>
  <c r="E15" i="11"/>
  <c r="E17" i="11" s="1"/>
  <c r="D13" i="11"/>
  <c r="D15" i="11" s="1"/>
  <c r="D17" i="11" s="1"/>
  <c r="C13" i="11"/>
  <c r="C15" i="11" s="1"/>
  <c r="C17" i="11" s="1"/>
  <c r="D26" i="11"/>
  <c r="D28" i="11" s="1"/>
  <c r="E27" i="11"/>
  <c r="D25" i="11"/>
  <c r="D27" i="11" s="1"/>
  <c r="C25" i="11"/>
  <c r="C27" i="11" s="1"/>
  <c r="N11" i="11" l="1"/>
  <c r="M10" i="11"/>
  <c r="M12" i="11" s="1"/>
  <c r="M9" i="11"/>
  <c r="M11" i="11" s="1"/>
  <c r="L9" i="11"/>
  <c r="L11" i="11" s="1"/>
  <c r="M32" i="11" l="1"/>
  <c r="M31" i="11"/>
  <c r="L31" i="11"/>
  <c r="N55" i="11"/>
  <c r="N57" i="11" s="1"/>
  <c r="N59" i="11" s="1"/>
  <c r="M54" i="11"/>
  <c r="M56" i="11" s="1"/>
  <c r="M58" i="11" s="1"/>
  <c r="M60" i="11" s="1"/>
  <c r="M53" i="11"/>
  <c r="M55" i="11" s="1"/>
  <c r="M57" i="11" s="1"/>
  <c r="M59" i="11" s="1"/>
  <c r="L53" i="11"/>
  <c r="L55" i="11" s="1"/>
  <c r="L57" i="11" s="1"/>
  <c r="L59" i="11" s="1"/>
  <c r="F87" i="11" l="1"/>
  <c r="K9" i="11" l="1"/>
  <c r="K11" i="11" s="1"/>
  <c r="J8" i="11"/>
  <c r="J10" i="11" s="1"/>
  <c r="J12" i="11" s="1"/>
  <c r="J7" i="11"/>
  <c r="J9" i="11" s="1"/>
  <c r="J11" i="11" s="1"/>
  <c r="I7" i="11"/>
  <c r="I9" i="11" s="1"/>
  <c r="I11" i="11" s="1"/>
  <c r="H89" i="11" l="1"/>
  <c r="H91" i="11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D33" i="11" l="1"/>
  <c r="D35" i="11" s="1"/>
  <c r="C33" i="11"/>
  <c r="C35" i="11" s="1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88" i="11"/>
  <c r="U87" i="11"/>
  <c r="U86" i="11"/>
  <c r="U85" i="11"/>
  <c r="U84" i="11"/>
  <c r="U83" i="11"/>
  <c r="U82" i="11"/>
  <c r="U81" i="11"/>
  <c r="U76" i="11"/>
  <c r="U75" i="11"/>
  <c r="U74" i="11"/>
  <c r="U73" i="11"/>
  <c r="U72" i="11"/>
  <c r="U67" i="11"/>
  <c r="U66" i="11"/>
  <c r="U65" i="11"/>
  <c r="U61" i="11"/>
  <c r="U60" i="11"/>
  <c r="U59" i="11"/>
  <c r="U58" i="11"/>
  <c r="U57" i="11"/>
  <c r="U56" i="11"/>
  <c r="U55" i="11"/>
  <c r="U50" i="11"/>
  <c r="U49" i="11"/>
  <c r="U48" i="11"/>
  <c r="U47" i="11"/>
  <c r="U41" i="11"/>
  <c r="U40" i="11"/>
  <c r="U39" i="11"/>
  <c r="U38" i="11"/>
  <c r="U37" i="11"/>
  <c r="U36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17" i="11"/>
  <c r="U16" i="11"/>
  <c r="U15" i="11"/>
  <c r="U14" i="11"/>
  <c r="U13" i="11"/>
  <c r="U12" i="11"/>
  <c r="U11" i="11"/>
  <c r="U10" i="1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F33" i="11"/>
  <c r="F35" i="11" s="1"/>
  <c r="F37" i="11" s="1"/>
  <c r="F39" i="11" s="1"/>
  <c r="G33" i="11"/>
  <c r="G35" i="11" s="1"/>
  <c r="G37" i="11" s="1"/>
  <c r="G39" i="11" s="1"/>
  <c r="G36" i="11"/>
  <c r="G38" i="11" s="1"/>
  <c r="G40" i="11" s="1"/>
  <c r="H35" i="11"/>
  <c r="H37" i="11" s="1"/>
  <c r="H39" i="11" s="1"/>
  <c r="L25" i="11" l="1"/>
  <c r="L27" i="11" s="1"/>
  <c r="M25" i="11"/>
  <c r="M27" i="11" s="1"/>
  <c r="M26" i="11"/>
  <c r="M28" i="11" s="1"/>
  <c r="G8" i="11" l="1"/>
  <c r="G10" i="11" s="1"/>
  <c r="G12" i="11" s="1"/>
  <c r="G7" i="11"/>
  <c r="G9" i="11" s="1"/>
  <c r="G11" i="11" s="1"/>
  <c r="F7" i="11"/>
  <c r="F9" i="11" s="1"/>
  <c r="F11" i="11" s="1"/>
  <c r="H9" i="11"/>
  <c r="H11" i="11" s="1"/>
  <c r="D38" i="11" l="1"/>
  <c r="D40" i="11" s="1"/>
  <c r="E39" i="11"/>
  <c r="D37" i="11"/>
  <c r="D39" i="11" s="1"/>
  <c r="C37" i="11"/>
  <c r="C39" i="11" s="1"/>
  <c r="D48" i="11"/>
  <c r="D50" i="11" s="1"/>
  <c r="D52" i="11" s="1"/>
  <c r="E51" i="11"/>
  <c r="D47" i="11"/>
  <c r="D49" i="11" s="1"/>
  <c r="D51" i="11" s="1"/>
  <c r="C47" i="11"/>
  <c r="C49" i="11" s="1"/>
  <c r="C51" i="11" s="1"/>
  <c r="G30" i="11" l="1"/>
  <c r="G29" i="11"/>
  <c r="F29" i="11"/>
  <c r="G90" i="11"/>
  <c r="G87" i="11"/>
  <c r="G89" i="11" s="1"/>
  <c r="F89" i="11"/>
  <c r="M73" i="11"/>
  <c r="L73" i="11"/>
  <c r="G96" i="11"/>
  <c r="G98" i="11" s="1"/>
  <c r="G100" i="11" s="1"/>
  <c r="G93" i="11"/>
  <c r="G95" i="11" s="1"/>
  <c r="G97" i="11" s="1"/>
  <c r="G99" i="11" s="1"/>
  <c r="F93" i="11"/>
  <c r="F95" i="11" s="1"/>
  <c r="F97" i="11" s="1"/>
  <c r="F99" i="11" s="1"/>
  <c r="H95" i="11"/>
  <c r="H97" i="11" s="1"/>
  <c r="H99" i="11" s="1"/>
  <c r="M36" i="11"/>
  <c r="M38" i="11" s="1"/>
  <c r="M35" i="11"/>
  <c r="M37" i="11" s="1"/>
  <c r="L35" i="11"/>
  <c r="L37" i="11" s="1"/>
  <c r="N37" i="11"/>
  <c r="M62" i="11"/>
  <c r="M61" i="11"/>
  <c r="L61" i="11"/>
  <c r="M14" i="11"/>
  <c r="M16" i="11" s="1"/>
  <c r="M13" i="11"/>
  <c r="M15" i="11" s="1"/>
  <c r="L13" i="11"/>
  <c r="L15" i="11" s="1"/>
  <c r="N15" i="11"/>
  <c r="G14" i="11"/>
  <c r="G13" i="11"/>
  <c r="F13" i="11"/>
  <c r="G92" i="11" l="1"/>
  <c r="F91" i="11"/>
  <c r="G91" i="11"/>
  <c r="P6" i="11" l="1"/>
  <c r="G32" i="11" l="1"/>
  <c r="G31" i="11"/>
  <c r="F31" i="11"/>
  <c r="N75" i="11" l="1"/>
  <c r="N77" i="11" s="1"/>
  <c r="M76" i="11"/>
  <c r="M78" i="11" s="1"/>
  <c r="M75" i="11"/>
  <c r="M77" i="11" s="1"/>
  <c r="L75" i="11"/>
  <c r="L77" i="11" s="1"/>
  <c r="K67" i="11"/>
  <c r="K69" i="11" s="1"/>
  <c r="K71" i="11" s="1"/>
  <c r="J66" i="11"/>
  <c r="J68" i="11" s="1"/>
  <c r="J70" i="11" s="1"/>
  <c r="J72" i="11" s="1"/>
  <c r="J65" i="11"/>
  <c r="J67" i="11" s="1"/>
  <c r="J69" i="11" s="1"/>
  <c r="J71" i="11" s="1"/>
  <c r="I65" i="11"/>
  <c r="I67" i="11" s="1"/>
  <c r="I69" i="11" s="1"/>
  <c r="I71" i="11" s="1"/>
  <c r="N63" i="11"/>
  <c r="M64" i="11"/>
  <c r="M63" i="11"/>
  <c r="L63" i="11"/>
  <c r="K47" i="11"/>
  <c r="K49" i="11" s="1"/>
  <c r="K51" i="11" s="1"/>
  <c r="G16" i="11"/>
  <c r="G18" i="11" s="1"/>
  <c r="H15" i="11"/>
  <c r="H17" i="11" s="1"/>
  <c r="G15" i="11"/>
  <c r="G17" i="11" s="1"/>
  <c r="F15" i="11"/>
  <c r="F17" i="11" s="1"/>
  <c r="D54" i="11"/>
  <c r="D56" i="11" s="1"/>
  <c r="D58" i="11" s="1"/>
  <c r="E55" i="11"/>
  <c r="E57" i="11" s="1"/>
  <c r="D53" i="11"/>
  <c r="D55" i="11" s="1"/>
  <c r="D57" i="11" s="1"/>
  <c r="C53" i="11"/>
  <c r="V68" i="11"/>
  <c r="T68" i="11"/>
  <c r="S68" i="11"/>
  <c r="R68" i="11"/>
  <c r="V51" i="11"/>
  <c r="T51" i="11"/>
  <c r="S51" i="11"/>
  <c r="R51" i="11"/>
  <c r="E35" i="11" l="1"/>
  <c r="C55" i="11"/>
  <c r="C57" i="11" s="1"/>
  <c r="X88" i="11"/>
  <c r="Y88" i="11" s="1"/>
  <c r="X32" i="11" l="1"/>
  <c r="Y32" i="11" s="1"/>
  <c r="X31" i="11" l="1"/>
  <c r="Y31" i="11" s="1"/>
  <c r="X29" i="11"/>
  <c r="Y29" i="11" s="1"/>
  <c r="X27" i="11"/>
  <c r="Y27" i="11" s="1"/>
  <c r="X25" i="11"/>
  <c r="Y25" i="11" s="1"/>
  <c r="X23" i="11"/>
  <c r="Y23" i="11" s="1"/>
  <c r="X21" i="11"/>
  <c r="Y21" i="11" s="1"/>
  <c r="X16" i="11"/>
  <c r="Y16" i="11" s="1"/>
  <c r="X14" i="11"/>
  <c r="Y14" i="11" s="1"/>
  <c r="X12" i="11"/>
  <c r="Y12" i="11" s="1"/>
  <c r="X10" i="11"/>
  <c r="Y10" i="11" s="1"/>
  <c r="X30" i="11"/>
  <c r="Y30" i="11" s="1"/>
  <c r="X28" i="11"/>
  <c r="Y28" i="11" s="1"/>
  <c r="X26" i="11"/>
  <c r="Y26" i="11" s="1"/>
  <c r="X24" i="11"/>
  <c r="Y24" i="11" s="1"/>
  <c r="X22" i="11"/>
  <c r="Y22" i="11" s="1"/>
  <c r="X17" i="11"/>
  <c r="Y17" i="11" s="1"/>
  <c r="X15" i="11"/>
  <c r="Y15" i="11" s="1"/>
  <c r="X13" i="11"/>
  <c r="Y13" i="11" s="1"/>
  <c r="X11" i="11"/>
  <c r="Y11" i="11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67" i="11" l="1"/>
  <c r="Y67" i="11" s="1"/>
  <c r="X66" i="11"/>
  <c r="Y66" i="11" s="1"/>
  <c r="X65" i="11"/>
  <c r="Y65" i="11" s="1"/>
  <c r="X61" i="11"/>
  <c r="Y61" i="11" s="1"/>
  <c r="X60" i="11"/>
  <c r="Y60" i="11" s="1"/>
  <c r="X59" i="11"/>
  <c r="Y59" i="11" s="1"/>
  <c r="X58" i="11"/>
  <c r="Y58" i="11" s="1"/>
  <c r="X57" i="11"/>
  <c r="Y57" i="11" s="1"/>
  <c r="X56" i="11"/>
  <c r="Y56" i="11" s="1"/>
  <c r="X55" i="11"/>
  <c r="Y55" i="11" s="1"/>
  <c r="X50" i="11"/>
  <c r="Y50" i="11" s="1"/>
  <c r="X49" i="11"/>
  <c r="Y49" i="11" s="1"/>
  <c r="X47" i="11"/>
  <c r="Y47" i="11" s="1"/>
  <c r="X41" i="11"/>
  <c r="Y41" i="11" s="1"/>
  <c r="X38" i="11"/>
  <c r="Y38" i="11" s="1"/>
  <c r="X39" i="11"/>
  <c r="Y39" i="11" s="1"/>
  <c r="X87" i="11"/>
  <c r="Y87" i="11" s="1"/>
  <c r="X86" i="11"/>
  <c r="Y86" i="11" s="1"/>
  <c r="X85" i="11"/>
  <c r="Y85" i="11" s="1"/>
  <c r="X84" i="11"/>
  <c r="Y84" i="11" s="1"/>
  <c r="X83" i="11"/>
  <c r="Y83" i="11" s="1"/>
  <c r="X82" i="11"/>
  <c r="Y82" i="11" s="1"/>
  <c r="X81" i="11"/>
  <c r="Y81" i="11" s="1"/>
  <c r="X76" i="11"/>
  <c r="Y76" i="11" s="1"/>
  <c r="X75" i="11"/>
  <c r="Y75" i="11" s="1"/>
  <c r="X74" i="11"/>
  <c r="Y74" i="11" s="1"/>
  <c r="X73" i="11"/>
  <c r="Y73" i="11" s="1"/>
  <c r="X72" i="11"/>
  <c r="Y72" i="11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37" i="11" l="1"/>
  <c r="Y37" i="11" s="1"/>
  <c r="X36" i="11"/>
  <c r="Y36" i="11" s="1"/>
  <c r="X40" i="11"/>
  <c r="Y40" i="11" s="1"/>
  <c r="X48" i="11"/>
  <c r="Y48" i="11" s="1"/>
  <c r="V36" i="3"/>
</calcChain>
</file>

<file path=xl/sharedStrings.xml><?xml version="1.0" encoding="utf-8"?>
<sst xmlns="http://schemas.openxmlformats.org/spreadsheetml/2006/main" count="4881" uniqueCount="1792">
  <si>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</si>
  <si>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</si>
  <si>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</si>
  <si>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</si>
  <si>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</si>
  <si>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</si>
  <si>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</si>
  <si>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</si>
  <si>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</si>
  <si>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</si>
  <si>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</si>
  <si>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</si>
  <si>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</si>
  <si>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</si>
  <si>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</si>
  <si>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</si>
  <si>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</si>
  <si>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</si>
  <si>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</si>
  <si>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</si>
  <si>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</si>
  <si>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</si>
  <si>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</si>
  <si>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</si>
  <si>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</si>
  <si>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</si>
  <si>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</si>
  <si>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</si>
  <si>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</si>
  <si>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</si>
  <si>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</si>
  <si>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</si>
  <si>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</si>
  <si>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</si>
  <si>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</si>
  <si>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</si>
  <si>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</si>
  <si>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</si>
  <si>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</si>
  <si>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</si>
  <si>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</si>
  <si>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</si>
  <si>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</si>
  <si>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</si>
  <si>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</si>
  <si>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</si>
  <si>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</si>
  <si>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</si>
  <si>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</si>
  <si>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</si>
  <si>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</si>
  <si>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</si>
  <si>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</si>
  <si>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</si>
  <si>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</si>
  <si>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</si>
  <si>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</si>
  <si>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</si>
  <si>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</si>
  <si>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</si>
  <si>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</si>
  <si>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</si>
  <si>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</si>
  <si>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</si>
  <si>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</si>
  <si>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</si>
  <si>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</si>
  <si>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</si>
  <si>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</si>
  <si>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</si>
  <si>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</si>
  <si>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</si>
  <si>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</si>
  <si>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</si>
  <si>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</si>
  <si>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</si>
  <si>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</si>
  <si>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</si>
  <si>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</si>
  <si>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</si>
  <si>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</si>
  <si>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</si>
  <si>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</si>
  <si>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</si>
  <si>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</si>
  <si>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</si>
  <si>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</si>
  <si>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ZF124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</si>
  <si>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</si>
  <si>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</si>
  <si>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</si>
  <si>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</si>
  <si>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</si>
  <si>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</si>
  <si>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</si>
  <si>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</si>
  <si>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</si>
  <si>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</si>
  <si>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</si>
  <si>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</si>
  <si>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</si>
  <si>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</si>
  <si>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</si>
  <si>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</si>
  <si>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</si>
  <si>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</si>
  <si>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</si>
  <si>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</si>
  <si>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</si>
  <si>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</si>
  <si>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</si>
  <si>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</si>
  <si>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</si>
  <si>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</si>
  <si>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</si>
  <si>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</si>
  <si>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</si>
  <si>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</si>
  <si>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</si>
  <si>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</si>
  <si>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ZF136</t>
  </si>
  <si>
    <t>ZF134</t>
  </si>
  <si>
    <t>ZF138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</si>
  <si>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</si>
  <si>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</si>
  <si>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</si>
  <si>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</si>
  <si>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</si>
  <si>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</si>
  <si>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</si>
  <si>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</si>
  <si>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</si>
  <si>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</si>
  <si>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</si>
  <si>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</si>
  <si>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</si>
  <si>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</si>
  <si>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</si>
  <si>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</si>
  <si>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</si>
  <si>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</si>
  <si>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</si>
  <si>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</si>
  <si>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</si>
  <si>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</si>
  <si>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</si>
  <si>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</si>
  <si>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</si>
  <si>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</si>
  <si>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</si>
  <si>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</si>
  <si>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</si>
  <si>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</si>
  <si>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</si>
  <si>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</si>
  <si>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</si>
  <si>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</si>
  <si>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</si>
  <si>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</si>
  <si>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</si>
  <si>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</si>
  <si>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</si>
  <si>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</si>
  <si>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</si>
  <si>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</si>
  <si>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</si>
  <si>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</si>
  <si>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</si>
  <si>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</si>
  <si>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</si>
  <si>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</si>
  <si>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</si>
  <si>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</si>
  <si>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</si>
  <si>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</si>
  <si>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</si>
  <si>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</si>
  <si>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</si>
  <si>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</si>
  <si>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</si>
  <si>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</si>
  <si>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</si>
  <si>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</si>
  <si>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</si>
  <si>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</si>
  <si>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</si>
  <si>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</si>
  <si>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</si>
  <si>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</si>
  <si>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</si>
  <si>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</si>
  <si>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</si>
  <si>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</si>
  <si>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</si>
  <si>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</si>
  <si>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</si>
  <si>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</si>
  <si>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</si>
  <si>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</si>
  <si>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</si>
  <si>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</si>
  <si>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</si>
  <si>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</si>
  <si>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</si>
  <si>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</si>
  <si>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</si>
  <si>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</si>
  <si>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</si>
  <si>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</si>
  <si>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</si>
  <si>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</si>
  <si>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</si>
  <si>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</si>
  <si>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</si>
  <si>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</si>
  <si>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</si>
  <si>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</si>
  <si>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</si>
  <si>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</si>
  <si>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</si>
  <si>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</si>
  <si>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</si>
  <si>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</si>
  <si>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</si>
  <si>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</si>
  <si>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</si>
  <si>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</si>
  <si>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</si>
  <si>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</si>
  <si>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</si>
  <si>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</si>
  <si>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</si>
  <si>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</si>
  <si>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</si>
  <si>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</si>
  <si>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</si>
  <si>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</si>
  <si>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</si>
  <si>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</si>
  <si>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</si>
  <si>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</si>
  <si>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</si>
  <si>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</si>
  <si>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</si>
  <si>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</si>
  <si>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</si>
  <si>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</si>
  <si>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</si>
  <si>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</si>
  <si>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</si>
  <si>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</si>
  <si>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</si>
  <si>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</si>
  <si>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</si>
  <si>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</si>
  <si>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</si>
  <si>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</si>
  <si>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</si>
  <si>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</si>
  <si>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</si>
  <si>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</si>
  <si>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</si>
  <si>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</si>
  <si>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</si>
  <si>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</si>
  <si>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</si>
  <si>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</si>
  <si>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</si>
  <si>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</si>
  <si>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</si>
  <si>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</si>
  <si>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</si>
  <si>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</si>
  <si>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</si>
  <si>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</si>
  <si>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</si>
  <si>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</si>
  <si>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</si>
  <si>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</si>
  <si>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</si>
  <si>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</si>
  <si>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</si>
  <si>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</si>
  <si>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</si>
  <si>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</si>
  <si>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</si>
  <si>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</si>
  <si>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</si>
  <si>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</si>
  <si>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</si>
  <si>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</si>
  <si>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</si>
  <si>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</si>
  <si>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</si>
  <si>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</si>
  <si>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</si>
  <si>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</si>
  <si>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</si>
  <si>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</si>
  <si>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</si>
  <si>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</si>
  <si>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</si>
  <si>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</si>
  <si>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</si>
  <si>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</si>
  <si>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</si>
  <si>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</si>
  <si>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</si>
  <si>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</si>
  <si>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</si>
  <si>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</si>
  <si>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</si>
  <si>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</si>
  <si>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</si>
  <si>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</si>
  <si>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</si>
  <si>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</si>
  <si>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</si>
  <si>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</si>
  <si>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</si>
  <si>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</si>
  <si>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</si>
  <si>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</si>
  <si>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</si>
  <si>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</si>
  <si>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</si>
  <si>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</si>
  <si>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</si>
  <si>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</si>
  <si>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</si>
  <si>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</si>
  <si>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</si>
  <si>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</si>
  <si>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</si>
  <si>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</si>
  <si>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</si>
  <si>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</si>
  <si>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</si>
  <si>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</si>
  <si>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</si>
  <si>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</si>
  <si>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</si>
  <si>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</si>
  <si>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</si>
  <si>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</si>
  <si>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</si>
  <si>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</si>
  <si>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</si>
  <si>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</si>
  <si>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</si>
  <si>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</si>
  <si>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</si>
  <si>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</si>
  <si>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</si>
  <si>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</si>
  <si>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</si>
  <si>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</si>
  <si>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</si>
  <si>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</si>
  <si>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</si>
  <si>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</si>
  <si>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</si>
  <si>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</si>
  <si>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</si>
  <si>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</si>
  <si>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</si>
  <si>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</si>
  <si>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</si>
  <si>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</si>
  <si>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</si>
  <si>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</si>
  <si>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</si>
  <si>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</si>
  <si>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</si>
  <si>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</si>
  <si>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</si>
  <si>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</si>
  <si>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</si>
  <si>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</si>
  <si>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</si>
  <si>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</si>
  <si>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</si>
  <si>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</si>
  <si>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</si>
  <si>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</si>
  <si>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</si>
  <si>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</si>
  <si>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</si>
  <si>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</si>
  <si>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</si>
  <si>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</si>
  <si>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</si>
  <si>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</si>
  <si>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</si>
  <si>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</si>
  <si>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</si>
  <si>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</si>
  <si>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</si>
  <si>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</si>
  <si>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</si>
  <si>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</si>
  <si>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</si>
  <si>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</si>
  <si>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</si>
  <si>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</si>
  <si>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</si>
  <si>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</si>
  <si>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</si>
  <si>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</si>
  <si>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</si>
  <si>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</si>
  <si>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</si>
  <si>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</si>
  <si>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</si>
  <si>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</si>
  <si>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</si>
  <si>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</si>
  <si>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</si>
  <si>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</si>
  <si>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</si>
  <si>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</si>
  <si>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</si>
  <si>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</si>
  <si>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</si>
  <si>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</si>
  <si>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</si>
  <si>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</si>
  <si>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</si>
  <si>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</si>
  <si>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</si>
  <si>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</si>
  <si>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</si>
  <si>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</si>
  <si>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</si>
  <si>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</si>
  <si>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</si>
  <si>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</si>
  <si>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</si>
  <si>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</si>
  <si>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</si>
  <si>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</si>
  <si>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</si>
  <si>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</si>
  <si>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</si>
  <si>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</si>
  <si>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</si>
  <si>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</si>
  <si>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</si>
  <si>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</si>
  <si>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</si>
  <si>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</si>
  <si>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</si>
  <si>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</si>
  <si>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</si>
  <si>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</si>
  <si>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</si>
  <si>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</si>
  <si>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</si>
  <si>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</si>
  <si>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</si>
  <si>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</si>
  <si>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</si>
  <si>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</si>
  <si>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</si>
  <si>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</si>
  <si>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</si>
  <si>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</si>
  <si>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</si>
  <si>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</si>
  <si>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</si>
  <si>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</si>
  <si>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</si>
  <si>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</si>
  <si>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</si>
  <si>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</si>
  <si>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</si>
  <si>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</si>
  <si>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</si>
  <si>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</si>
  <si>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</si>
  <si>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</si>
  <si>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</si>
  <si>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</si>
  <si>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</si>
  <si>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</si>
  <si>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</si>
  <si>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</si>
  <si>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</si>
  <si>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</si>
  <si>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</si>
  <si>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</si>
  <si>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</si>
  <si>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</si>
  <si>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</si>
  <si>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</si>
  <si>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</si>
  <si>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</si>
  <si>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</si>
  <si>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</si>
  <si>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</si>
  <si>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</si>
  <si>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</si>
  <si>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</si>
  <si>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</si>
  <si>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</si>
  <si>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</si>
  <si>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</si>
  <si>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</si>
  <si>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</si>
  <si>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</si>
  <si>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</si>
  <si>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</si>
  <si>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</si>
  <si>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</si>
  <si>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</si>
  <si>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</si>
  <si>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</si>
  <si>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</si>
  <si>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</si>
  <si>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</si>
  <si>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</si>
  <si>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</si>
  <si>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</si>
  <si>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</si>
  <si>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</si>
  <si>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</si>
  <si>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</si>
  <si>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</si>
  <si>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</si>
  <si>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</si>
  <si>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</si>
  <si>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</si>
  <si>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</si>
  <si>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</si>
  <si>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</si>
  <si>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</si>
  <si>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</si>
  <si>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</si>
  <si>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</si>
  <si>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</si>
  <si>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</si>
  <si>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</si>
  <si>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</si>
  <si>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</si>
  <si>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</si>
  <si>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</si>
  <si>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</si>
  <si>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</si>
  <si>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</si>
  <si>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</si>
  <si>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</si>
  <si>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</si>
  <si>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</si>
  <si>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</si>
  <si>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</si>
  <si>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</si>
  <si>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</si>
  <si>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</si>
  <si>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</si>
  <si>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</si>
  <si>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</si>
  <si>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</si>
  <si>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</si>
  <si>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</si>
  <si>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</si>
  <si>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</si>
  <si>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</si>
  <si>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</si>
  <si>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</si>
  <si>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</si>
  <si>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</si>
  <si>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</si>
  <si>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</si>
  <si>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</si>
  <si>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</si>
  <si>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</si>
  <si>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</si>
  <si>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</si>
  <si>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</si>
  <si>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</si>
  <si>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</si>
  <si>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</si>
  <si>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</si>
  <si>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</si>
  <si>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</si>
  <si>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</si>
  <si>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</si>
  <si>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</si>
  <si>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</si>
  <si>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</si>
  <si>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</si>
  <si>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</si>
  <si>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</si>
  <si>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</si>
  <si>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</si>
  <si>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</si>
  <si>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</si>
  <si>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</si>
  <si>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</si>
  <si>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</si>
  <si>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</si>
  <si>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</si>
  <si>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</si>
  <si>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</si>
  <si>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</si>
  <si>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</si>
  <si>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</si>
  <si>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</si>
  <si>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</si>
  <si>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</si>
  <si>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</si>
  <si>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</si>
  <si>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</si>
  <si>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</si>
  <si>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</si>
  <si>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</si>
  <si>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</si>
  <si>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</si>
  <si>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</si>
  <si>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</si>
  <si>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</si>
  <si>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</si>
  <si>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</si>
  <si>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</si>
  <si>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</si>
  <si>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</si>
  <si>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</si>
  <si>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</si>
  <si>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</si>
  <si>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</si>
  <si>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</si>
  <si>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</si>
  <si>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</si>
  <si>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</si>
  <si>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</si>
  <si>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</si>
  <si>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</si>
  <si>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</si>
  <si>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</si>
  <si>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</si>
  <si>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</si>
  <si>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</si>
  <si>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</si>
  <si>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</si>
  <si>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</si>
  <si>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</si>
  <si>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</si>
  <si>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</si>
  <si>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</si>
  <si>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</si>
  <si>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</si>
  <si>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</si>
  <si>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</si>
  <si>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</si>
  <si>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</si>
  <si>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</si>
  <si>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</si>
  <si>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</si>
  <si>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</si>
  <si>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</si>
  <si>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</si>
  <si>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</si>
  <si>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</si>
  <si>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</si>
  <si>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</si>
  <si>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</si>
  <si>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</si>
  <si>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</si>
  <si>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</si>
  <si>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</si>
  <si>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</si>
  <si>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</si>
  <si>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</si>
  <si>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</si>
  <si>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</si>
  <si>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</si>
  <si>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</si>
  <si>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</si>
  <si>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</si>
  <si>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</si>
  <si>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</si>
  <si>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</si>
  <si>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</si>
  <si>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</si>
  <si>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</si>
  <si>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</si>
  <si>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</si>
  <si>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</si>
  <si>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</si>
  <si>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</si>
  <si>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</si>
  <si>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</si>
  <si>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</si>
  <si>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</si>
  <si>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</si>
  <si>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</si>
  <si>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</si>
  <si>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</si>
  <si>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</si>
  <si>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</si>
  <si>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</si>
  <si>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</si>
  <si>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</si>
  <si>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</si>
  <si>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</si>
  <si>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</si>
  <si>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</si>
  <si>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</si>
  <si>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</si>
  <si>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</si>
  <si>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</si>
  <si>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</si>
  <si>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</si>
  <si>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</si>
  <si>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</si>
  <si>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</si>
  <si>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</si>
  <si>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</si>
  <si>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</si>
  <si>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</si>
  <si>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</si>
  <si>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</si>
  <si>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</si>
  <si>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</si>
  <si>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</si>
  <si>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</si>
  <si>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</si>
  <si>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</si>
  <si>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</si>
  <si>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</si>
  <si>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</si>
  <si>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</si>
  <si>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</si>
  <si>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</si>
  <si>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</si>
  <si>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</si>
  <si>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</si>
  <si>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</si>
  <si>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</si>
  <si>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</si>
  <si>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</si>
  <si>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</si>
  <si>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</si>
  <si>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</si>
  <si>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</si>
  <si>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</si>
  <si>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</si>
  <si>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</si>
  <si>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</si>
  <si>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</si>
  <si>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</si>
  <si>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</si>
  <si>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</si>
  <si>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</si>
  <si>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</si>
  <si>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</si>
  <si>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</si>
  <si>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</si>
  <si>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</si>
  <si>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</si>
  <si>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</si>
  <si>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</si>
  <si>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</si>
  <si>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</si>
  <si>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</si>
  <si>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</si>
  <si>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</si>
  <si>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</si>
  <si>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</si>
  <si>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</si>
  <si>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</si>
  <si>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</si>
  <si>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</si>
  <si>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</si>
  <si>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</si>
  <si>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</si>
  <si>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</si>
  <si>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</si>
  <si>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</si>
  <si>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</si>
  <si>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</si>
  <si>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</si>
  <si>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</si>
  <si>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</si>
  <si>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</si>
  <si>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</si>
  <si>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</si>
  <si>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</si>
  <si>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</si>
  <si>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</si>
  <si>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</si>
  <si>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</si>
  <si>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</si>
  <si>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</si>
  <si>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</si>
  <si>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</si>
  <si>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</si>
  <si>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</si>
  <si>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</si>
  <si>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</si>
  <si>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</si>
  <si>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</si>
  <si>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</si>
  <si>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</si>
  <si>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</si>
  <si>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</si>
  <si>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</si>
  <si>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</si>
  <si>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</si>
  <si>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</si>
  <si>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</si>
  <si>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</si>
  <si>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</si>
  <si>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</si>
  <si>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</si>
  <si>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</si>
  <si>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</si>
  <si>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</si>
  <si>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</si>
  <si>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</si>
  <si>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</si>
  <si>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</si>
  <si>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</si>
  <si>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</si>
  <si>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</si>
  <si>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</si>
  <si>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</si>
  <si>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</si>
  <si>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</si>
  <si>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</si>
  <si>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</si>
  <si>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</si>
  <si>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</si>
  <si>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</si>
  <si>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</si>
  <si>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</si>
  <si>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</si>
  <si>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</si>
  <si>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</si>
  <si>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</si>
  <si>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</si>
  <si>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</si>
  <si>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</si>
  <si>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</si>
  <si>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</si>
  <si>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</si>
  <si>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</si>
  <si>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</si>
  <si>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</si>
  <si>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</si>
  <si>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</si>
  <si>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</si>
  <si>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</si>
  <si>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</si>
  <si>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</si>
  <si>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</si>
  <si>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</si>
  <si>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</si>
  <si>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</si>
  <si>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</si>
  <si>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</si>
  <si>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</si>
  <si>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</si>
  <si>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</si>
  <si>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</si>
  <si>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</si>
  <si>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</si>
  <si>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</si>
  <si>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</si>
  <si>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</si>
  <si>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</si>
  <si>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</si>
  <si>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</si>
  <si>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</si>
  <si>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</si>
  <si>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</si>
  <si>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</si>
  <si>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</si>
  <si>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</si>
  <si>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</si>
  <si>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</si>
  <si>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</si>
  <si>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</si>
  <si>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</si>
  <si>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</si>
  <si>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</si>
  <si>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</si>
  <si>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</si>
  <si>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</si>
  <si>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</si>
  <si>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</si>
  <si>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</si>
  <si>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</si>
  <si>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</si>
  <si>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</si>
  <si>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</si>
  <si>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</si>
  <si>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</si>
  <si>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</si>
  <si>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</si>
  <si>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</si>
  <si>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</si>
  <si>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</si>
  <si>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</si>
  <si>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</si>
  <si>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</si>
  <si>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</si>
  <si>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</si>
  <si>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</si>
  <si>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</si>
  <si>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</si>
  <si>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</si>
  <si>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</si>
  <si>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</si>
  <si>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</si>
  <si>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</si>
  <si>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</si>
  <si>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</si>
  <si>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</si>
  <si>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</si>
  <si>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</si>
  <si>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</si>
  <si>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</si>
  <si>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</si>
  <si>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</si>
  <si>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</si>
  <si>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</si>
  <si>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</si>
  <si>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</si>
  <si>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</si>
  <si>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</si>
  <si>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</si>
  <si>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</si>
  <si>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</si>
  <si>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</si>
  <si>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</si>
  <si>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</si>
  <si>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</si>
  <si>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</si>
  <si>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</si>
  <si>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</si>
  <si>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</si>
  <si>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</si>
  <si>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</si>
  <si>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</si>
  <si>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</si>
  <si>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</si>
  <si>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</si>
  <si>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</si>
  <si>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</si>
  <si>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</si>
  <si>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</si>
  <si>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</si>
  <si>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</si>
  <si>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</si>
  <si>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</si>
  <si>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</si>
  <si>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</si>
  <si>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</si>
  <si>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</si>
  <si>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</si>
  <si>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</si>
  <si>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</si>
  <si>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</si>
  <si>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</si>
  <si>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</si>
  <si>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</si>
  <si>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</si>
  <si>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</si>
  <si>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</si>
  <si>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</si>
  <si>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</si>
  <si>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</si>
  <si>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</si>
  <si>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</si>
  <si>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</si>
  <si>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</si>
  <si>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</si>
  <si>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</si>
  <si>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</si>
  <si>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</si>
  <si>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</si>
  <si>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</si>
  <si>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</si>
  <si>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</si>
  <si>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</si>
  <si>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</si>
  <si>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</si>
  <si>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</si>
  <si>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</si>
  <si>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</si>
  <si>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</si>
  <si>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</si>
  <si>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</si>
  <si>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</si>
  <si>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</si>
  <si>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</si>
  <si>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</si>
  <si>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</si>
  <si>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</si>
  <si>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</si>
  <si>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</si>
  <si>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</si>
  <si>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</si>
  <si>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</si>
  <si>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</si>
  <si>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</si>
  <si>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</si>
  <si>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</si>
  <si>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</si>
  <si>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</si>
  <si>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</si>
  <si>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</si>
  <si>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</si>
  <si>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</si>
  <si>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</si>
  <si>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</si>
  <si>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</si>
  <si>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</si>
  <si>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</si>
  <si>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</si>
  <si>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</si>
  <si>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</si>
  <si>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</si>
  <si>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</si>
  <si>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</si>
  <si>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</si>
  <si>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</si>
  <si>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</si>
  <si>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</si>
  <si>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</si>
  <si>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</si>
  <si>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</si>
  <si>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</si>
  <si>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</si>
  <si>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</si>
  <si>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</si>
  <si>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</si>
  <si>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</si>
  <si>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</si>
  <si>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</si>
  <si>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</si>
  <si>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</si>
  <si>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</si>
  <si>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</si>
  <si>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</si>
  <si>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</si>
  <si>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</si>
  <si>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</si>
  <si>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</si>
  <si>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</si>
  <si>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</si>
  <si>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</si>
  <si>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</si>
  <si>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</si>
  <si>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</si>
  <si>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</si>
  <si>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</si>
  <si>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</si>
  <si>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</si>
  <si>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</si>
  <si>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</si>
  <si>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</si>
  <si>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</si>
  <si>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</si>
  <si>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</si>
  <si>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</si>
  <si>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</si>
  <si>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</si>
  <si>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</si>
  <si>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</si>
  <si>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</si>
  <si>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</si>
  <si>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</si>
  <si>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</si>
  <si>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</si>
  <si>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</si>
  <si>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</si>
  <si>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</si>
  <si>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</si>
  <si>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</si>
  <si>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</si>
  <si>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</si>
  <si>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</si>
  <si>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</si>
  <si>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</si>
  <si>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</si>
  <si>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</si>
  <si>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</si>
  <si>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</si>
  <si>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</si>
  <si>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</si>
  <si>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</si>
  <si>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</si>
  <si>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</si>
  <si>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</si>
  <si>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</si>
  <si>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</si>
  <si>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</si>
  <si>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</si>
  <si>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</si>
  <si>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</si>
  <si>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</si>
  <si>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</si>
  <si>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</si>
  <si>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</si>
  <si>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</si>
  <si>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</si>
  <si>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</si>
  <si>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</si>
  <si>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</si>
  <si>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</si>
  <si>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</si>
  <si>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</si>
  <si>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</si>
  <si>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</si>
  <si>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</si>
  <si>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</si>
  <si>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</si>
  <si>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</si>
  <si>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</si>
  <si>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</si>
  <si>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</si>
  <si>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</si>
  <si>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</si>
  <si>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</si>
  <si>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</si>
  <si>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</si>
  <si>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</si>
  <si>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</si>
  <si>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</si>
  <si>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</si>
  <si>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</si>
  <si>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</si>
  <si>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</si>
  <si>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</si>
  <si>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</si>
  <si>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</si>
  <si>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</si>
  <si>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</si>
  <si>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</si>
  <si>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</si>
  <si>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</si>
  <si>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</si>
  <si>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</si>
  <si>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</si>
  <si>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</si>
  <si>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</si>
  <si>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</si>
  <si>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</si>
  <si>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</si>
  <si>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</si>
  <si>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</si>
  <si>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</si>
  <si>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</si>
  <si>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</si>
  <si>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</si>
  <si>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</si>
  <si>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</si>
  <si>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</si>
  <si>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</si>
  <si>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</si>
  <si>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</si>
  <si>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</si>
  <si>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</si>
  <si>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</si>
  <si>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</si>
  <si>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</si>
  <si>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</si>
  <si>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</si>
  <si>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</si>
  <si>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</si>
  <si>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</si>
  <si>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</si>
  <si>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</si>
  <si>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</si>
  <si>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</si>
  <si>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</si>
  <si>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</si>
  <si>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</si>
  <si>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</si>
  <si>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</si>
  <si>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</si>
  <si>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</si>
  <si>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</si>
  <si>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</si>
  <si>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</si>
  <si>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</si>
  <si>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</si>
  <si>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</si>
  <si>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</si>
  <si>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</si>
  <si>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</si>
  <si>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</si>
  <si>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</si>
  <si>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</si>
  <si>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</si>
  <si>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</si>
  <si>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</si>
  <si>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</si>
  <si>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</si>
  <si>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</si>
  <si>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</si>
  <si>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</si>
  <si>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</si>
  <si>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</si>
  <si>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</si>
  <si>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</si>
  <si>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</si>
  <si>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</si>
  <si>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</si>
  <si>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</si>
  <si>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</si>
  <si>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</si>
  <si>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</si>
  <si>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</si>
  <si>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</si>
  <si>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</si>
  <si>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</si>
  <si>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</si>
  <si>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</si>
  <si>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</si>
  <si>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</si>
  <si>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</si>
  <si>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</si>
  <si>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</si>
  <si>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</si>
  <si>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</si>
  <si>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</si>
  <si>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</si>
  <si>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</si>
  <si>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</si>
  <si>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</si>
  <si>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</si>
  <si>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</si>
  <si>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</si>
  <si>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</si>
  <si>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</si>
  <si>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</si>
  <si>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</si>
  <si>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</si>
  <si>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</si>
  <si>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</si>
  <si>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</si>
  <si>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</si>
  <si>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</si>
  <si>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</si>
  <si>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</si>
  <si>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</si>
  <si>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</si>
  <si>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</si>
  <si>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</si>
  <si>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</si>
  <si>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</si>
  <si>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</si>
  <si>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</si>
  <si>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</si>
  <si>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</si>
  <si>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</si>
  <si>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</si>
  <si>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</si>
  <si>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</si>
  <si>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</si>
  <si>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</si>
  <si>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</si>
  <si>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</si>
  <si>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</si>
  <si>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</si>
  <si>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</si>
  <si>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</si>
  <si>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</si>
  <si>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</si>
  <si>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</si>
  <si>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</si>
  <si>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</si>
  <si>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</si>
  <si>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</si>
  <si>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</si>
  <si>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</si>
  <si>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</si>
  <si>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</si>
  <si>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</si>
  <si>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</si>
  <si>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</si>
  <si>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</si>
  <si>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</si>
  <si>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</si>
  <si>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</si>
  <si>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</si>
  <si>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</si>
  <si>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</si>
  <si>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</si>
  <si>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</si>
  <si>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</si>
  <si>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</si>
  <si>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</si>
  <si>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</si>
  <si>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</si>
  <si>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</si>
  <si>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</si>
  <si>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</si>
  <si>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</si>
  <si>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</si>
  <si>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</si>
  <si>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</si>
  <si>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</si>
  <si>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</si>
  <si>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</si>
  <si>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</si>
  <si>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</si>
  <si>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</si>
  <si>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</si>
  <si>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</si>
  <si>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</si>
  <si>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</si>
  <si>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</si>
  <si>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</si>
  <si>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</si>
  <si>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</si>
  <si>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</si>
  <si>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</si>
  <si>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</si>
  <si>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</si>
  <si>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</si>
  <si>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</si>
  <si>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</si>
  <si>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</si>
  <si>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</si>
  <si>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</si>
  <si>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</si>
  <si>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</si>
  <si>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</si>
  <si>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</si>
  <si>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</si>
  <si>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</si>
  <si>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</si>
  <si>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</si>
  <si>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</si>
  <si>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</si>
  <si>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</si>
  <si>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</si>
  <si>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</si>
  <si>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</si>
  <si>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</si>
  <si>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</si>
  <si>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</si>
  <si>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</si>
  <si>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</si>
  <si>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</si>
  <si>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</si>
  <si>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</si>
  <si>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</si>
  <si>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</si>
  <si>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</si>
  <si>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</si>
  <si>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</si>
  <si>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</si>
  <si>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</si>
  <si>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</si>
  <si>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</si>
  <si>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</si>
  <si>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</si>
  <si>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</si>
  <si>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</si>
  <si>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</si>
  <si>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</si>
  <si>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</si>
  <si>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</si>
  <si>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</si>
  <si>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</si>
  <si>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</si>
  <si>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</si>
  <si>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</si>
  <si>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</si>
  <si>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</si>
  <si>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</si>
  <si>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</si>
  <si>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</si>
  <si>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</si>
  <si>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</si>
  <si>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</si>
  <si>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</si>
  <si>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</si>
  <si>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</si>
  <si>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</si>
  <si>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</si>
  <si>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</si>
  <si>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</si>
  <si>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</si>
  <si>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</si>
  <si>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</si>
  <si>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</si>
  <si>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</si>
  <si>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</si>
  <si>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</si>
  <si>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</si>
  <si>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</si>
  <si>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</si>
  <si>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</si>
  <si>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</si>
  <si>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</si>
  <si>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</si>
  <si>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</si>
  <si>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</si>
  <si>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</si>
  <si>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</si>
  <si>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</si>
  <si>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</si>
  <si>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</si>
  <si>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</si>
  <si>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</si>
  <si>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</si>
  <si>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</si>
  <si>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</si>
  <si>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</si>
  <si>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</si>
  <si>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</si>
  <si>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</si>
  <si>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</si>
  <si>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</si>
  <si>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</si>
  <si>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</si>
  <si>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</si>
  <si>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</si>
  <si>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</si>
  <si>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</si>
  <si>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</si>
  <si>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</si>
  <si>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</si>
  <si>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</si>
  <si>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</si>
  <si>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</si>
  <si>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</si>
  <si>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</si>
  <si>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</si>
  <si>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</si>
  <si>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</si>
  <si>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</si>
  <si>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</si>
  <si>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</si>
  <si>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</si>
  <si>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</si>
  <si>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</si>
  <si>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</si>
  <si>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</si>
  <si>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</si>
  <si>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</si>
  <si>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</si>
  <si>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</si>
  <si>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</si>
  <si>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</si>
  <si>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</si>
  <si>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</si>
  <si>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</si>
  <si>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</si>
  <si>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</si>
  <si>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</si>
  <si>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</si>
  <si>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</si>
  <si>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</si>
  <si>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</si>
  <si>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</si>
  <si>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</si>
  <si>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</si>
  <si>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</si>
  <si>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</si>
  <si>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</si>
  <si>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</si>
  <si>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</si>
  <si>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</si>
  <si>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</si>
  <si>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</si>
  <si>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</si>
  <si>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</si>
  <si>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</si>
  <si>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</si>
  <si>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</si>
  <si>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</si>
  <si>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</si>
  <si>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</si>
  <si>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</si>
  <si>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</si>
  <si>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</si>
  <si>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</si>
  <si>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</si>
  <si>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</si>
  <si>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</si>
  <si>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</si>
  <si>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</si>
  <si>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</si>
  <si>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</si>
  <si>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</si>
  <si>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</si>
  <si>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</si>
  <si>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</si>
  <si>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</si>
  <si>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</si>
  <si>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</si>
  <si>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</si>
  <si>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</si>
  <si>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</si>
  <si>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</si>
  <si>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</si>
  <si>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</si>
  <si>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</si>
  <si>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</si>
  <si>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</si>
  <si>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</si>
  <si>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</si>
  <si>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</si>
  <si>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</si>
  <si>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</si>
  <si>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</si>
  <si>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</si>
  <si>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</si>
  <si>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</si>
  <si>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</si>
  <si>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</si>
  <si>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</si>
  <si>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</si>
  <si>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</si>
  <si>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</si>
  <si>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</si>
  <si>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</si>
  <si>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</si>
  <si>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</si>
  <si>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</si>
  <si>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</si>
  <si>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</si>
  <si>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</si>
  <si>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</si>
  <si>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</si>
  <si>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</si>
  <si>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</si>
  <si>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</si>
  <si>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</si>
  <si>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</si>
  <si>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</si>
  <si>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</si>
  <si>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</si>
  <si>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</si>
  <si>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</si>
  <si>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</si>
  <si>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</si>
  <si>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</si>
  <si>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</si>
  <si>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</si>
  <si>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</si>
  <si>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</si>
  <si>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</si>
  <si>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</si>
  <si>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</si>
  <si>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</si>
  <si>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</si>
  <si>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</si>
  <si>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SEÇMELİ DERS I</t>
  </si>
  <si>
    <t>SEÇMELİ DERS II</t>
  </si>
  <si>
    <t>Dr.Ö.Ü.Sait ÜSTÜN</t>
  </si>
  <si>
    <t>Öğr.Gör.Özlem EKİZ</t>
  </si>
  <si>
    <t>Dr.Ö.Ü.Burak AĞIR</t>
  </si>
  <si>
    <t>Prof.Dr.Ercan EFE</t>
  </si>
  <si>
    <t>Dr.Ö.Ü.Sertan SESVEREN</t>
  </si>
  <si>
    <t>Prof.Dr.Hasan DEĞİRMENCİ</t>
  </si>
  <si>
    <t>Dr.Ö.Ü.Osman GEDİK</t>
  </si>
  <si>
    <t>Prof.Dr.Cafer GENÇOĞLAN</t>
  </si>
  <si>
    <t>Prof.Dr.Adil AKYÜZ</t>
  </si>
  <si>
    <t>Prof.Dr.Fatih KILLI</t>
  </si>
  <si>
    <t>130-BSM</t>
  </si>
  <si>
    <t>132-TE</t>
  </si>
  <si>
    <t xml:space="preserve">BİYOSİSTEM MÜHENDİSLİĞİ BÖLÜMÜ </t>
  </si>
  <si>
    <t>Prof.Dr.Çağatay TANRIVERDİ</t>
  </si>
  <si>
    <t>Doç.Dr.Serpil GENÇOĞLAN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</si>
  <si>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</si>
  <si>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</si>
  <si>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</si>
  <si>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</si>
  <si>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</si>
  <si>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</si>
  <si>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</si>
  <si>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</si>
  <si>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</si>
  <si>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</si>
  <si>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</si>
  <si>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İNGİLİZCE II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</si>
  <si>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</si>
  <si>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</si>
  <si>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</si>
  <si>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</si>
  <si>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</si>
  <si>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</si>
  <si>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</si>
  <si>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</si>
  <si>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</si>
  <si>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</si>
  <si>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</si>
  <si>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</si>
  <si>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</si>
  <si>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</si>
  <si>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</si>
  <si>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</si>
  <si>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</si>
  <si>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</si>
  <si>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</si>
  <si>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</si>
  <si>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</si>
  <si>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</si>
  <si>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</si>
  <si>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BİTKİ FİZYOLOJİSİ</t>
  </si>
  <si>
    <t>ARAŞTIRMA VE DENEME METOTLARI (SEÇ)</t>
  </si>
  <si>
    <t>MEZUNİYET ÇALIŞMASI II</t>
  </si>
  <si>
    <t>BÖCEK SİSTEMATİĞİ</t>
  </si>
  <si>
    <t>BİTKİ BAKTERİYOLOJİSİ</t>
  </si>
  <si>
    <t>BİTKİ VİROLOJİSİ</t>
  </si>
  <si>
    <t>TARLA BİTKİLERİ ZARARLILARI</t>
  </si>
  <si>
    <t xml:space="preserve">TÜRK DİLİ II </t>
  </si>
  <si>
    <t>ATATÜRK İLKELERİ VE İNKILAP TARİHİ II</t>
  </si>
  <si>
    <t>BTE174</t>
  </si>
  <si>
    <t>BZF102</t>
  </si>
  <si>
    <t>FİZİK II</t>
  </si>
  <si>
    <t>BZF104</t>
  </si>
  <si>
    <t>BZF108</t>
  </si>
  <si>
    <t>KİMYA II</t>
  </si>
  <si>
    <t>BZF112</t>
  </si>
  <si>
    <t>BBSM202</t>
  </si>
  <si>
    <t>SAYISAL ANALİZ</t>
  </si>
  <si>
    <t>BBSM204</t>
  </si>
  <si>
    <t>MUKAVEMET</t>
  </si>
  <si>
    <t>BBSM206</t>
  </si>
  <si>
    <t>BBSM208</t>
  </si>
  <si>
    <t>DİNAMİK</t>
  </si>
  <si>
    <t>BBSM222</t>
  </si>
  <si>
    <t>BBSM210</t>
  </si>
  <si>
    <t>BBSM212</t>
  </si>
  <si>
    <t>BİTKİSEL ÜRETİM (SEÇ)</t>
  </si>
  <si>
    <t>BBSM218</t>
  </si>
  <si>
    <t>BİTKİ KORUMA (SEÇ)</t>
  </si>
  <si>
    <t>BBSM214</t>
  </si>
  <si>
    <t>GÜBRELER VE GÜBRELEME (SEÇ)</t>
  </si>
  <si>
    <t>BBSM302</t>
  </si>
  <si>
    <t>TEMEL ELEKTRİK VE ELEKTRONİK BİLGİSİ</t>
  </si>
  <si>
    <t>BBSM304</t>
  </si>
  <si>
    <t>BBSM314</t>
  </si>
  <si>
    <t>MESLEKİ UYGULAMALAR II</t>
  </si>
  <si>
    <t>BBSM320</t>
  </si>
  <si>
    <t>SULAMA MÜHENDİSLİĞİ</t>
  </si>
  <si>
    <t>BBSM338</t>
  </si>
  <si>
    <t>YAPI ELEMANLARININ TASARIMI</t>
  </si>
  <si>
    <t>BBSM350</t>
  </si>
  <si>
    <t>BBSM352</t>
  </si>
  <si>
    <t>KATI MODELLEME</t>
  </si>
  <si>
    <t>BBSM358</t>
  </si>
  <si>
    <t>DRENAJ MÜHENDİSLİĞİ (S)</t>
  </si>
  <si>
    <t>BBSM312</t>
  </si>
  <si>
    <t>BİYOYAKIT ÜRETİM TEKNOLOJİSİ (SEÇ)</t>
  </si>
  <si>
    <t>BBSM356</t>
  </si>
  <si>
    <t>TOPRAK VE SU KAYNAKLARI MÜHENDİSLİĞİ (S)</t>
  </si>
  <si>
    <t>BBSM412</t>
  </si>
  <si>
    <t>BBSM418</t>
  </si>
  <si>
    <t>BİYOSİSTEMLERDE YAPI PROJELEME</t>
  </si>
  <si>
    <t>BBSM434</t>
  </si>
  <si>
    <t xml:space="preserve">ARAZİ TOPLULAŞTIRMA </t>
  </si>
  <si>
    <t>BBSM452</t>
  </si>
  <si>
    <t>BİYOSİSTEMLERDE GÜÇ MAKİNELERİ</t>
  </si>
  <si>
    <t>BBSM464</t>
  </si>
  <si>
    <t xml:space="preserve">ERGONOMİ VE İŞ GÜVENLİĞİ </t>
  </si>
  <si>
    <t>BBSM402</t>
  </si>
  <si>
    <t>HASSAS TARIM (SEÇ)</t>
  </si>
  <si>
    <t>BBSM408</t>
  </si>
  <si>
    <t>HAYVANSAL ÜRETİM TEKNOLOJİLERİ (SEÇ)</t>
  </si>
  <si>
    <t>BBSM410</t>
  </si>
  <si>
    <t>ÜRÜN İŞLEME MAKİNALARI (SEÇ)</t>
  </si>
  <si>
    <t>BBSM436</t>
  </si>
  <si>
    <t>TOPRAK SU YAPILARI MÜHENDİSLİĞİ (SEÇ)</t>
  </si>
  <si>
    <t>BBSM438</t>
  </si>
  <si>
    <t>SU POLİTİKASI (SEÇ)</t>
  </si>
  <si>
    <t>BBSM460</t>
  </si>
  <si>
    <t>TARIMSAL ATIK YÖNETİMİ (SEÇ)</t>
  </si>
  <si>
    <t>BBSM462</t>
  </si>
  <si>
    <t>BİYOÜRETİMDE ENERJİ YÖNETİMİ (SEÇ)</t>
  </si>
  <si>
    <t>BBSM466</t>
  </si>
  <si>
    <t>SERA MÜHENDİSLİĞİ (SEÇ)</t>
  </si>
  <si>
    <t>TARIMSAL PAZARLAMA</t>
  </si>
  <si>
    <t>HAYVANCILIKTA MEKANİZASYON</t>
  </si>
  <si>
    <t>Öğr.Gör.Yeşim AYTOP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</si>
  <si>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</si>
  <si>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</si>
  <si>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</si>
  <si>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</si>
  <si>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</si>
  <si>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</si>
  <si>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</si>
  <si>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</si>
  <si>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</si>
  <si>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</si>
  <si>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</si>
  <si>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</si>
  <si>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</si>
  <si>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</si>
  <si>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</si>
  <si>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</si>
  <si>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</si>
  <si>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</si>
  <si>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</si>
  <si>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</si>
  <si>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</si>
  <si>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</si>
  <si>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</si>
  <si>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</si>
  <si>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</si>
  <si>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</si>
  <si>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</si>
  <si>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</si>
  <si>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</si>
  <si>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</si>
  <si>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</si>
  <si>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</si>
  <si>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</si>
  <si>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</si>
  <si>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</si>
  <si>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</si>
  <si>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</si>
  <si>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</si>
  <si>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</si>
  <si>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</si>
  <si>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</si>
  <si>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</si>
  <si>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</si>
  <si>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</si>
  <si>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</si>
  <si>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</si>
  <si>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</si>
  <si>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</si>
  <si>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</si>
  <si>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</si>
  <si>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</si>
  <si>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</si>
  <si>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</si>
  <si>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</si>
  <si>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</si>
  <si>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</si>
  <si>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</si>
  <si>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</si>
  <si>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</si>
  <si>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</si>
  <si>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</si>
  <si>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</si>
  <si>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</si>
  <si>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</si>
  <si>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</si>
  <si>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</si>
  <si>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</si>
  <si>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</si>
  <si>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</si>
  <si>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Öğr.Gör.Meltem RESİM</t>
  </si>
  <si>
    <t>Doç. Dr. Ali ŞAMİL</t>
  </si>
  <si>
    <t>Prof. Dr. Mehmet Sait BOZGEYİK</t>
  </si>
  <si>
    <t>Prof.Dr.Leyla İDİKUT-Prof.Dr.Sermin AKINCI</t>
  </si>
  <si>
    <t>,</t>
  </si>
  <si>
    <t>Dr.Ö.Ü.Hayrettin KARADÖL</t>
  </si>
  <si>
    <t>Doç.Dr.Servet TEKİN</t>
  </si>
  <si>
    <t>Dr. Öğr. Üyesi Cuma BOLAT</t>
  </si>
  <si>
    <t>Sosyal Seçmeli Dersler II</t>
  </si>
  <si>
    <t>Seçmeli Dersler IV</t>
  </si>
  <si>
    <t>Seçmeli Dersler VI</t>
  </si>
  <si>
    <t>Seçmeli Dersler VIII</t>
  </si>
  <si>
    <t>VIII. DÖNEM</t>
  </si>
  <si>
    <t>VI. DÖNEM</t>
  </si>
  <si>
    <t>IV. DÖNEM</t>
  </si>
  <si>
    <t>II. DÖNEM</t>
  </si>
  <si>
    <t>Öğr.Gör. Nazife TÜFEKÇİ</t>
  </si>
  <si>
    <t>Öğr.Gör.Dr. Sevim Ceylan DUMANOĞLU</t>
  </si>
  <si>
    <t>Öğr. Gör. Firdevse SEZAL</t>
  </si>
  <si>
    <t>Doç. Dr. Ali ÇAYLI</t>
  </si>
  <si>
    <t>Dr. Öğr. Üyesi Yeşim AYTOP</t>
  </si>
  <si>
    <t>Doç.Dr.Kadir UĞURTAN YILMAZ</t>
  </si>
  <si>
    <t>Prof. Dr. Ali AYBEK</t>
  </si>
  <si>
    <t>Dr. Ö.Ü Hayrettin KARADÖL</t>
  </si>
  <si>
    <t>Doç. Dr. Servet TEKİN</t>
  </si>
  <si>
    <t>Doç. Dr. Ferhat ÖZDEMİR</t>
  </si>
  <si>
    <t>Dr. Ö. Ü. Serdar ÜÇOK</t>
  </si>
  <si>
    <t>Doç. Dr. Serpil GENÇOĞLAN</t>
  </si>
  <si>
    <t>Dr. Ömer Faruk DEMİR</t>
  </si>
  <si>
    <t>GİRİŞİMCİLİK VE KARİYER PLANLAMA (ŞEÇ)</t>
  </si>
  <si>
    <t>BSS118</t>
  </si>
  <si>
    <t>ZF-132</t>
  </si>
  <si>
    <t>ZF-UZ-1</t>
  </si>
  <si>
    <t>Dr. Öğr. Üyesi Serdar ÜÇOK</t>
  </si>
  <si>
    <t>Dr. Öğr. Üyesi Cevahir Kaynakçı BAYDAR</t>
  </si>
  <si>
    <t>ZF-139</t>
  </si>
  <si>
    <t>ANFİ3</t>
  </si>
  <si>
    <t>BİLL</t>
  </si>
  <si>
    <t>Prof. Dr. Ercan 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</si>
</sst>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color indexed="8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75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4" fillId="18" borderId="26" xfId="0" applyFont="1" applyFill="1" applyBorder="1" applyAlignment="1"/>
    <xf numFmtId="0" fontId="16" fillId="3" borderId="3" xfId="0" applyFont="1" applyFill="1" applyBorder="1" applyAlignment="1"/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15" borderId="97" xfId="0" applyFont="1" applyFill="1" applyBorder="1" applyAlignment="1">
      <alignment horizontal="left" vertical="center"/>
    </xf>
    <xf numFmtId="0" fontId="7" fillId="15" borderId="95" xfId="0" applyFont="1" applyFill="1" applyBorder="1" applyAlignment="1">
      <alignment horizontal="left" vertical="center"/>
    </xf>
    <xf numFmtId="0" fontId="7" fillId="15" borderId="106" xfId="0" applyFont="1" applyFill="1" applyBorder="1" applyAlignment="1">
      <alignment horizontal="left" vertical="center"/>
    </xf>
    <xf numFmtId="0" fontId="7" fillId="15" borderId="103" xfId="0" applyFont="1" applyFill="1" applyBorder="1" applyAlignment="1">
      <alignment horizontal="left" vertical="center"/>
    </xf>
    <xf numFmtId="0" fontId="7" fillId="15" borderId="92" xfId="0" applyFont="1" applyFill="1" applyBorder="1" applyAlignment="1">
      <alignment horizontal="left" vertical="center"/>
    </xf>
    <xf numFmtId="0" fontId="7" fillId="15" borderId="93" xfId="0" applyFont="1" applyFill="1" applyBorder="1" applyAlignment="1">
      <alignment horizontal="left" vertical="center"/>
    </xf>
    <xf numFmtId="0" fontId="7" fillId="15" borderId="94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left" vertical="center"/>
    </xf>
    <xf numFmtId="0" fontId="7" fillId="15" borderId="96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left" vertical="center"/>
    </xf>
    <xf numFmtId="0" fontId="7" fillId="15" borderId="98" xfId="0" applyFont="1" applyFill="1" applyBorder="1" applyAlignment="1">
      <alignment horizontal="center" vertical="center"/>
    </xf>
    <xf numFmtId="0" fontId="7" fillId="15" borderId="99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 applyProtection="1">
      <alignment horizontal="left" vertical="center"/>
    </xf>
    <xf numFmtId="0" fontId="7" fillId="20" borderId="1" xfId="0" applyFont="1" applyFill="1" applyBorder="1"/>
    <xf numFmtId="0" fontId="4" fillId="20" borderId="1" xfId="0" applyFont="1" applyFill="1" applyBorder="1" applyAlignment="1" applyProtection="1"/>
    <xf numFmtId="0" fontId="4" fillId="20" borderId="1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>
      <alignment horizontal="left" vertical="center"/>
    </xf>
    <xf numFmtId="0" fontId="7" fillId="15" borderId="107" xfId="0" applyFont="1" applyFill="1" applyBorder="1" applyAlignment="1">
      <alignment horizontal="left" vertical="center"/>
    </xf>
    <xf numFmtId="0" fontId="7" fillId="15" borderId="38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center" vertical="center"/>
    </xf>
    <xf numFmtId="0" fontId="7" fillId="15" borderId="104" xfId="0" applyFont="1" applyFill="1" applyBorder="1" applyAlignment="1">
      <alignment horizontal="left" vertical="center"/>
    </xf>
    <xf numFmtId="0" fontId="7" fillId="15" borderId="105" xfId="0" applyFont="1" applyFill="1" applyBorder="1" applyAlignment="1">
      <alignment horizontal="center" vertical="center"/>
    </xf>
    <xf numFmtId="0" fontId="4" fillId="20" borderId="2" xfId="0" applyFont="1" applyFill="1" applyBorder="1" applyAlignment="1" applyProtection="1">
      <alignment horizontal="center" wrapText="1"/>
      <protection locked="0"/>
    </xf>
    <xf numFmtId="0" fontId="4" fillId="20" borderId="2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/>
    <xf numFmtId="0" fontId="4" fillId="20" borderId="1" xfId="0" applyFont="1" applyFill="1" applyBorder="1" applyAlignment="1" applyProtection="1">
      <alignment horizontal="left" vertical="center"/>
      <protection locked="0"/>
    </xf>
    <xf numFmtId="0" fontId="7" fillId="20" borderId="2" xfId="0" applyFont="1" applyFill="1" applyBorder="1" applyAlignment="1" applyProtection="1">
      <alignment horizontal="center" vertical="center"/>
      <protection locked="0"/>
    </xf>
    <xf numFmtId="0" fontId="7" fillId="20" borderId="2" xfId="0" applyFont="1" applyFill="1" applyBorder="1" applyAlignment="1" applyProtection="1">
      <alignment horizontal="left" vertical="center"/>
      <protection locked="0"/>
    </xf>
    <xf numFmtId="0" fontId="4" fillId="20" borderId="1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horizontal="right" wrapText="1"/>
      <protection locked="0"/>
    </xf>
    <xf numFmtId="0" fontId="4" fillId="20" borderId="0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 applyProtection="1">
      <alignment horizontal="center" wrapText="1"/>
      <protection locked="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20" borderId="0" xfId="0" applyFont="1" applyFill="1" applyBorder="1" applyProtection="1">
      <protection locked="0"/>
    </xf>
    <xf numFmtId="0" fontId="4" fillId="20" borderId="1" xfId="0" applyFont="1" applyFill="1" applyBorder="1" applyAlignment="1" applyProtection="1">
      <alignment horizontal="right" wrapText="1"/>
      <protection locked="0"/>
    </xf>
    <xf numFmtId="0" fontId="4" fillId="20" borderId="2" xfId="0" applyFont="1" applyFill="1" applyBorder="1" applyAlignment="1" applyProtection="1">
      <protection locked="0"/>
    </xf>
    <xf numFmtId="0" fontId="4" fillId="20" borderId="2" xfId="0" applyFont="1" applyFill="1" applyBorder="1" applyAlignment="1" applyProtection="1">
      <alignment horizontal="center"/>
      <protection locked="0"/>
    </xf>
    <xf numFmtId="0" fontId="4" fillId="20" borderId="9" xfId="0" applyFont="1" applyFill="1" applyBorder="1" applyAlignment="1" applyProtection="1">
      <alignment horizontal="center" vertical="center"/>
      <protection locked="0"/>
    </xf>
    <xf numFmtId="0" fontId="4" fillId="20" borderId="9" xfId="0" applyFont="1" applyFill="1" applyBorder="1" applyAlignment="1" applyProtection="1">
      <alignment wrapText="1"/>
      <protection locked="0"/>
    </xf>
    <xf numFmtId="0" fontId="4" fillId="20" borderId="9" xfId="0" applyFont="1" applyFill="1" applyBorder="1" applyAlignment="1" applyProtection="1">
      <alignment horizontal="center" wrapText="1"/>
      <protection locked="0"/>
    </xf>
    <xf numFmtId="0" fontId="4" fillId="20" borderId="87" xfId="0" applyFont="1" applyFill="1" applyBorder="1" applyAlignment="1" applyProtection="1">
      <alignment wrapText="1"/>
      <protection locked="0"/>
    </xf>
    <xf numFmtId="0" fontId="4" fillId="20" borderId="2" xfId="0" applyFont="1" applyFill="1" applyBorder="1" applyAlignment="1" applyProtection="1">
      <alignment horizontal="left" wrapText="1"/>
      <protection locked="0"/>
    </xf>
    <xf numFmtId="0" fontId="7" fillId="20" borderId="2" xfId="0" applyFont="1" applyFill="1" applyBorder="1" applyAlignment="1" applyProtection="1">
      <protection locked="0"/>
    </xf>
    <xf numFmtId="0" fontId="7" fillId="15" borderId="108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22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9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103" xfId="0" applyFont="1" applyFill="1" applyBorder="1" applyAlignment="1">
      <alignment horizontal="left" vertical="center"/>
    </xf>
    <xf numFmtId="0" fontId="17" fillId="0" borderId="104" xfId="0" applyFont="1" applyFill="1" applyBorder="1" applyAlignment="1">
      <alignment horizontal="left" vertical="center"/>
    </xf>
    <xf numFmtId="0" fontId="17" fillId="0" borderId="105" xfId="0" applyFont="1" applyFill="1" applyBorder="1" applyAlignment="1">
      <alignment horizontal="center" vertical="center"/>
    </xf>
    <xf numFmtId="0" fontId="17" fillId="0" borderId="92" xfId="0" applyFont="1" applyFill="1" applyBorder="1" applyAlignment="1">
      <alignment horizontal="left" vertical="center"/>
    </xf>
    <xf numFmtId="0" fontId="17" fillId="0" borderId="93" xfId="0" applyFont="1" applyFill="1" applyBorder="1" applyAlignment="1">
      <alignment horizontal="left" vertical="center"/>
    </xf>
    <xf numFmtId="0" fontId="17" fillId="0" borderId="9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2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0" fillId="20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20" borderId="48" xfId="0" applyFont="1" applyFill="1" applyBorder="1" applyAlignment="1" applyProtection="1">
      <alignment horizontal="center" vertical="center"/>
      <protection locked="0"/>
    </xf>
    <xf numFmtId="0" fontId="5" fillId="20" borderId="49" xfId="0" applyFont="1" applyFill="1" applyBorder="1" applyAlignment="1" applyProtection="1">
      <alignment horizontal="center" vertical="center"/>
      <protection locked="0"/>
    </xf>
    <xf numFmtId="0" fontId="5" fillId="20" borderId="39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5" fillId="0" borderId="50" xfId="0" applyFont="1" applyFill="1" applyBorder="1" applyAlignment="1" applyProtection="1">
      <alignment horizontal="center"/>
      <protection locked="0"/>
    </xf>
    <xf numFmtId="0" fontId="5" fillId="0" borderId="51" xfId="0" applyFont="1" applyFill="1" applyBorder="1" applyAlignment="1" applyProtection="1">
      <alignment horizontal="center"/>
      <protection locked="0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  <cellStyle name="Virgül 2" xfId="7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 x14ac:dyDescent="0.25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118</v>
      </c>
      <c r="L1" s="295" t="s">
        <v>1520</v>
      </c>
      <c r="M1" s="295"/>
      <c r="W1" s="298"/>
    </row>
    <row r="2" spans="1:23" ht="15" customHeight="1" x14ac:dyDescent="0.25">
      <c r="B2" s="641" t="s">
        <v>925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W2" s="298"/>
    </row>
    <row r="3" spans="1:23" ht="13.5" thickBot="1" x14ac:dyDescent="0.3">
      <c r="B3" s="300">
        <v>1708</v>
      </c>
      <c r="W3" s="298"/>
    </row>
    <row r="4" spans="1:23" ht="13.5" thickBot="1" x14ac:dyDescent="0.3">
      <c r="B4" s="300">
        <v>4</v>
      </c>
      <c r="C4" s="648" t="s">
        <v>94</v>
      </c>
      <c r="D4" s="649"/>
      <c r="E4" s="650"/>
      <c r="F4" s="642" t="s">
        <v>88</v>
      </c>
      <c r="G4" s="643"/>
      <c r="H4" s="644"/>
      <c r="I4" s="642" t="s">
        <v>89</v>
      </c>
      <c r="J4" s="643"/>
      <c r="K4" s="644"/>
      <c r="L4" s="645" t="s">
        <v>54</v>
      </c>
      <c r="M4" s="646"/>
      <c r="N4" s="647"/>
      <c r="W4" s="298"/>
    </row>
    <row r="5" spans="1:23" ht="12.75" customHeight="1" x14ac:dyDescent="0.2">
      <c r="A5" s="638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52" t="s">
        <v>95</v>
      </c>
      <c r="Q5" s="652"/>
      <c r="R5" s="652"/>
      <c r="S5" s="652"/>
      <c r="T5" s="652"/>
      <c r="U5" s="652"/>
      <c r="V5" s="652"/>
      <c r="W5" s="298"/>
    </row>
    <row r="6" spans="1:23" x14ac:dyDescent="0.2">
      <c r="A6" s="639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2" t="s">
        <v>1547</v>
      </c>
      <c r="Q6" s="652"/>
      <c r="R6" s="652"/>
      <c r="S6" s="652"/>
      <c r="T6" s="652"/>
      <c r="U6" s="652"/>
      <c r="V6" s="652"/>
      <c r="W6" s="298"/>
    </row>
    <row r="7" spans="1:23" x14ac:dyDescent="0.2">
      <c r="A7" s="639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53" t="s">
        <v>96</v>
      </c>
      <c r="Q7" s="653"/>
      <c r="R7" s="653"/>
      <c r="S7" s="653"/>
      <c r="T7" s="653"/>
      <c r="U7" s="653"/>
      <c r="V7" s="653"/>
      <c r="W7" s="298"/>
    </row>
    <row r="8" spans="1:23" x14ac:dyDescent="0.2">
      <c r="A8" s="639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">
      <c r="A9" s="639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32" t="s">
        <v>1042</v>
      </c>
      <c r="Q9" s="633"/>
      <c r="R9" s="633"/>
      <c r="S9" s="633"/>
      <c r="T9" s="633"/>
      <c r="U9" s="633"/>
      <c r="V9" s="634"/>
      <c r="W9" s="298"/>
    </row>
    <row r="10" spans="1:23" x14ac:dyDescent="0.2">
      <c r="A10" s="639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">
      <c r="A11" s="639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1043</v>
      </c>
      <c r="Q11" s="312" t="s">
        <v>1514</v>
      </c>
      <c r="R11" s="171">
        <v>3</v>
      </c>
      <c r="S11" s="171">
        <v>0</v>
      </c>
      <c r="T11" s="171">
        <v>3</v>
      </c>
      <c r="U11" s="171">
        <v>2</v>
      </c>
      <c r="V11" s="318" t="s">
        <v>1515</v>
      </c>
      <c r="W11" s="298"/>
    </row>
    <row r="12" spans="1:23" x14ac:dyDescent="0.2">
      <c r="A12" s="639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1044</v>
      </c>
      <c r="Q12" s="319" t="s">
        <v>1045</v>
      </c>
      <c r="R12" s="171">
        <v>2</v>
      </c>
      <c r="S12" s="171">
        <v>0</v>
      </c>
      <c r="T12" s="171">
        <v>2</v>
      </c>
      <c r="U12" s="171">
        <v>2</v>
      </c>
      <c r="V12" s="24" t="s">
        <v>1046</v>
      </c>
      <c r="W12" s="298"/>
    </row>
    <row r="13" spans="1:23" x14ac:dyDescent="0.2">
      <c r="A13" s="639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1047</v>
      </c>
      <c r="Q13" s="319" t="s">
        <v>1048</v>
      </c>
      <c r="R13" s="171">
        <v>2</v>
      </c>
      <c r="S13" s="171">
        <v>0</v>
      </c>
      <c r="T13" s="171">
        <v>2</v>
      </c>
      <c r="U13" s="171">
        <v>2</v>
      </c>
      <c r="V13" s="321" t="s">
        <v>868</v>
      </c>
      <c r="W13" s="298"/>
    </row>
    <row r="14" spans="1:23" x14ac:dyDescent="0.2">
      <c r="A14" s="639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1049</v>
      </c>
      <c r="Q14" s="319" t="s">
        <v>1050</v>
      </c>
      <c r="R14" s="171">
        <v>2</v>
      </c>
      <c r="S14" s="171">
        <v>0</v>
      </c>
      <c r="T14" s="171">
        <v>2</v>
      </c>
      <c r="U14" s="171">
        <v>3</v>
      </c>
      <c r="V14" s="323" t="s">
        <v>1051</v>
      </c>
      <c r="W14" s="298"/>
    </row>
    <row r="15" spans="1:23" x14ac:dyDescent="0.2">
      <c r="A15" s="639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1052</v>
      </c>
      <c r="Q15" s="319" t="s">
        <v>1053</v>
      </c>
      <c r="R15" s="171">
        <v>3</v>
      </c>
      <c r="S15" s="171">
        <v>0</v>
      </c>
      <c r="T15" s="171">
        <v>3</v>
      </c>
      <c r="U15" s="171">
        <v>4</v>
      </c>
      <c r="V15" s="324">
        <f>BBSM!V15</f>
        <v>4</v>
      </c>
      <c r="W15" s="298"/>
    </row>
    <row r="16" spans="1:23" x14ac:dyDescent="0.2">
      <c r="A16" s="639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1054</v>
      </c>
      <c r="Q16" s="319" t="s">
        <v>1055</v>
      </c>
      <c r="R16" s="171">
        <v>3</v>
      </c>
      <c r="S16" s="171">
        <v>0</v>
      </c>
      <c r="T16" s="171">
        <v>3</v>
      </c>
      <c r="U16" s="171">
        <v>4</v>
      </c>
      <c r="V16" s="324" t="s">
        <v>1056</v>
      </c>
      <c r="W16" s="298"/>
    </row>
    <row r="17" spans="1:23" x14ac:dyDescent="0.2">
      <c r="A17" s="639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1057</v>
      </c>
      <c r="Q17" s="319" t="s">
        <v>1058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 x14ac:dyDescent="0.2">
      <c r="A18" s="639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1059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862</v>
      </c>
      <c r="W18" s="298"/>
    </row>
    <row r="19" spans="1:23" x14ac:dyDescent="0.2">
      <c r="A19" s="639"/>
      <c r="B19" s="32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1060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">
      <c r="A20" s="639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">
      <c r="A21" s="639"/>
      <c r="B21" s="32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51" t="s">
        <v>1061</v>
      </c>
      <c r="Q21" s="651"/>
      <c r="R21" s="651"/>
      <c r="S21" s="651"/>
      <c r="T21" s="651"/>
      <c r="U21" s="651"/>
      <c r="V21" s="24"/>
      <c r="W21" s="298"/>
    </row>
    <row r="22" spans="1:23" x14ac:dyDescent="0.2">
      <c r="A22" s="639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1062</v>
      </c>
      <c r="Q22" s="319" t="s">
        <v>1063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">
      <c r="A23" s="639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51" t="s">
        <v>1029</v>
      </c>
      <c r="Q23" s="651"/>
      <c r="R23" s="651"/>
      <c r="S23" s="651"/>
      <c r="T23" s="651"/>
      <c r="U23" s="651"/>
      <c r="V23" s="24"/>
      <c r="W23" s="298"/>
    </row>
    <row r="24" spans="1:23" ht="13.5" thickBot="1" x14ac:dyDescent="0.25">
      <c r="A24" s="640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 x14ac:dyDescent="0.2">
      <c r="A25" s="638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">
      <c r="A26" s="639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">
      <c r="A27" s="639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">
      <c r="A28" s="639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">
      <c r="A29" s="639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857</v>
      </c>
      <c r="W29" s="298"/>
    </row>
    <row r="30" spans="1:23" x14ac:dyDescent="0.2">
      <c r="A30" s="639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">
      <c r="A31" s="639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32" t="s">
        <v>1065</v>
      </c>
      <c r="Q31" s="633"/>
      <c r="R31" s="633"/>
      <c r="S31" s="633"/>
      <c r="T31" s="633"/>
      <c r="U31" s="633"/>
      <c r="V31" s="634"/>
      <c r="W31" s="298"/>
    </row>
    <row r="32" spans="1:23" x14ac:dyDescent="0.2">
      <c r="A32" s="639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">
      <c r="A33" s="639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1066</v>
      </c>
      <c r="Q33" s="319" t="s">
        <v>1067</v>
      </c>
      <c r="R33" s="171">
        <v>2</v>
      </c>
      <c r="S33" s="171">
        <v>0</v>
      </c>
      <c r="T33" s="171">
        <v>2</v>
      </c>
      <c r="U33" s="171">
        <v>3</v>
      </c>
      <c r="V33" s="324" t="s">
        <v>1548</v>
      </c>
      <c r="W33" s="298"/>
    </row>
    <row r="34" spans="1:23" x14ac:dyDescent="0.2">
      <c r="A34" s="639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1068</v>
      </c>
      <c r="Q34" s="319" t="s">
        <v>93</v>
      </c>
      <c r="R34" s="171">
        <v>2</v>
      </c>
      <c r="S34" s="171">
        <v>0</v>
      </c>
      <c r="T34" s="171">
        <v>2</v>
      </c>
      <c r="U34" s="171">
        <v>3</v>
      </c>
      <c r="V34" s="332" t="s">
        <v>1069</v>
      </c>
      <c r="W34" s="298"/>
    </row>
    <row r="35" spans="1:23" x14ac:dyDescent="0.2">
      <c r="A35" s="639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1070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1071</v>
      </c>
      <c r="W35" s="298"/>
    </row>
    <row r="36" spans="1:23" x14ac:dyDescent="0.2">
      <c r="A36" s="639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1072</v>
      </c>
      <c r="Q36" s="319" t="s">
        <v>1073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">
      <c r="A37" s="639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1074</v>
      </c>
      <c r="Q37" s="319" t="s">
        <v>1075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">
      <c r="A38" s="639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1076</v>
      </c>
      <c r="Q38" s="319" t="s">
        <v>1077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">
      <c r="A39" s="639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1078</v>
      </c>
      <c r="Q39" s="319" t="s">
        <v>1079</v>
      </c>
      <c r="R39" s="171">
        <v>2</v>
      </c>
      <c r="S39" s="171">
        <v>2</v>
      </c>
      <c r="T39" s="171">
        <v>3</v>
      </c>
      <c r="U39" s="171">
        <v>4</v>
      </c>
      <c r="V39" s="332" t="s">
        <v>1080</v>
      </c>
      <c r="W39" s="298"/>
    </row>
    <row r="40" spans="1:23" x14ac:dyDescent="0.2">
      <c r="A40" s="639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1081</v>
      </c>
      <c r="Q40" s="319" t="s">
        <v>1082</v>
      </c>
      <c r="R40" s="171">
        <v>2</v>
      </c>
      <c r="S40" s="171">
        <v>0</v>
      </c>
      <c r="T40" s="171">
        <v>2</v>
      </c>
      <c r="U40" s="171">
        <v>3</v>
      </c>
      <c r="V40" s="24" t="s">
        <v>1083</v>
      </c>
      <c r="W40" s="298"/>
    </row>
    <row r="41" spans="1:23" x14ac:dyDescent="0.2">
      <c r="A41" s="639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1084</v>
      </c>
      <c r="Q41" s="319" t="s">
        <v>1085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">
      <c r="A42" s="639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">
      <c r="A43" s="639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 x14ac:dyDescent="0.25">
      <c r="A44" s="640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2" t="s">
        <v>1086</v>
      </c>
      <c r="Q44" s="633"/>
      <c r="R44" s="633"/>
      <c r="S44" s="633"/>
      <c r="T44" s="633"/>
      <c r="U44" s="633"/>
      <c r="V44" s="634"/>
      <c r="W44" s="298"/>
    </row>
    <row r="45" spans="1:23" ht="12.75" customHeight="1" x14ac:dyDescent="0.2">
      <c r="A45" s="638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">
      <c r="A46" s="639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1087</v>
      </c>
      <c r="Q46" s="319" t="s">
        <v>1088</v>
      </c>
      <c r="R46" s="171">
        <v>2</v>
      </c>
      <c r="S46" s="171">
        <v>2</v>
      </c>
      <c r="T46" s="171">
        <v>3</v>
      </c>
      <c r="U46" s="171">
        <v>4</v>
      </c>
      <c r="V46" s="24" t="s">
        <v>1089</v>
      </c>
      <c r="W46" s="298"/>
    </row>
    <row r="47" spans="1:23" x14ac:dyDescent="0.2">
      <c r="A47" s="639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1090</v>
      </c>
      <c r="Q47" s="319" t="s">
        <v>1091</v>
      </c>
      <c r="R47" s="171">
        <v>2</v>
      </c>
      <c r="S47" s="171">
        <v>2</v>
      </c>
      <c r="T47" s="171">
        <v>3</v>
      </c>
      <c r="U47" s="171">
        <v>4</v>
      </c>
      <c r="V47" s="24" t="s">
        <v>914</v>
      </c>
      <c r="W47" s="298"/>
    </row>
    <row r="48" spans="1:23" x14ac:dyDescent="0.2">
      <c r="A48" s="639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1092</v>
      </c>
      <c r="Q48" s="319" t="s">
        <v>1093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">
      <c r="A49" s="639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1094</v>
      </c>
      <c r="Q49" s="319" t="s">
        <v>100</v>
      </c>
      <c r="R49" s="171">
        <v>2</v>
      </c>
      <c r="S49" s="171">
        <v>2</v>
      </c>
      <c r="T49" s="171">
        <v>3</v>
      </c>
      <c r="U49" s="171">
        <v>4</v>
      </c>
      <c r="V49" s="24" t="s">
        <v>861</v>
      </c>
      <c r="W49" s="298"/>
    </row>
    <row r="50" spans="1:23" x14ac:dyDescent="0.2">
      <c r="A50" s="639"/>
      <c r="B50" s="46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1095</v>
      </c>
      <c r="Q50" s="319" t="s">
        <v>1096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">
      <c r="A51" s="639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1097</v>
      </c>
      <c r="Q51" s="319" t="s">
        <v>1098</v>
      </c>
      <c r="R51" s="171">
        <v>2</v>
      </c>
      <c r="S51" s="171">
        <v>2</v>
      </c>
      <c r="T51" s="171">
        <v>3</v>
      </c>
      <c r="U51" s="171">
        <v>5</v>
      </c>
      <c r="V51" s="24" t="s">
        <v>865</v>
      </c>
      <c r="W51" s="298"/>
    </row>
    <row r="52" spans="1:23" x14ac:dyDescent="0.2">
      <c r="A52" s="639"/>
      <c r="B52" s="46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1099</v>
      </c>
      <c r="Q52" s="319" t="s">
        <v>1100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">
      <c r="A53" s="639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1101</v>
      </c>
      <c r="Q53" s="24" t="s">
        <v>1102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">
      <c r="A54" s="639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">
      <c r="A55" s="639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">
      <c r="A56" s="639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1103</v>
      </c>
      <c r="R56" s="316" t="s">
        <v>1104</v>
      </c>
      <c r="S56" s="315"/>
      <c r="T56" s="315"/>
      <c r="U56" s="315"/>
      <c r="V56" s="315"/>
      <c r="W56" s="298"/>
    </row>
    <row r="57" spans="1:23" x14ac:dyDescent="0.2">
      <c r="A57" s="639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32" t="s">
        <v>1105</v>
      </c>
      <c r="Q57" s="633"/>
      <c r="R57" s="633"/>
      <c r="S57" s="633"/>
      <c r="T57" s="633"/>
      <c r="U57" s="633"/>
      <c r="V57" s="634"/>
      <c r="W57" s="298"/>
    </row>
    <row r="58" spans="1:23" ht="15" customHeight="1" x14ac:dyDescent="0.2">
      <c r="A58" s="639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">
      <c r="A59" s="639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1106</v>
      </c>
      <c r="Q59" s="319" t="s">
        <v>1107</v>
      </c>
      <c r="R59" s="171">
        <v>2</v>
      </c>
      <c r="S59" s="171">
        <v>0</v>
      </c>
      <c r="T59" s="171">
        <v>2</v>
      </c>
      <c r="U59" s="171">
        <v>2</v>
      </c>
      <c r="V59" s="24" t="s">
        <v>1108</v>
      </c>
      <c r="W59" s="298"/>
    </row>
    <row r="60" spans="1:23" x14ac:dyDescent="0.2">
      <c r="A60" s="639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1109</v>
      </c>
      <c r="Q60" s="319" t="s">
        <v>1110</v>
      </c>
      <c r="R60" s="171">
        <v>2</v>
      </c>
      <c r="S60" s="171">
        <v>0</v>
      </c>
      <c r="T60" s="171">
        <v>2</v>
      </c>
      <c r="U60" s="171">
        <v>4</v>
      </c>
      <c r="V60" s="24" t="s">
        <v>1111</v>
      </c>
      <c r="W60" s="298"/>
    </row>
    <row r="61" spans="1:23" x14ac:dyDescent="0.2">
      <c r="A61" s="639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1112</v>
      </c>
      <c r="Q61" s="319" t="s">
        <v>1113</v>
      </c>
      <c r="R61" s="171">
        <v>2</v>
      </c>
      <c r="S61" s="171">
        <v>0</v>
      </c>
      <c r="T61" s="171">
        <v>2</v>
      </c>
      <c r="U61" s="171">
        <v>4</v>
      </c>
      <c r="V61" s="24" t="s">
        <v>860</v>
      </c>
      <c r="W61" s="298"/>
    </row>
    <row r="62" spans="1:23" x14ac:dyDescent="0.2">
      <c r="A62" s="639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1114</v>
      </c>
      <c r="Q62" s="319" t="s">
        <v>1115</v>
      </c>
      <c r="R62" s="171">
        <v>1</v>
      </c>
      <c r="S62" s="171">
        <v>2</v>
      </c>
      <c r="T62" s="171">
        <v>2</v>
      </c>
      <c r="U62" s="171">
        <v>4</v>
      </c>
      <c r="V62" s="24" t="s">
        <v>1116</v>
      </c>
      <c r="W62" s="298"/>
    </row>
    <row r="63" spans="1:23" x14ac:dyDescent="0.2">
      <c r="A63" s="639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1117</v>
      </c>
      <c r="Q63" s="319" t="s">
        <v>1118</v>
      </c>
      <c r="R63" s="171">
        <v>2</v>
      </c>
      <c r="S63" s="171">
        <v>0</v>
      </c>
      <c r="T63" s="171">
        <v>2</v>
      </c>
      <c r="U63" s="171">
        <v>4</v>
      </c>
      <c r="V63" s="24" t="s">
        <v>1119</v>
      </c>
      <c r="W63" s="298"/>
    </row>
    <row r="64" spans="1:23" ht="13.5" thickBot="1" x14ac:dyDescent="0.25">
      <c r="A64" s="640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1120</v>
      </c>
      <c r="Q64" s="319" t="s">
        <v>1121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">
      <c r="A65" s="638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35" t="s">
        <v>1122</v>
      </c>
      <c r="Q65" s="636"/>
      <c r="R65" s="636"/>
      <c r="S65" s="636"/>
      <c r="T65" s="636"/>
      <c r="U65" s="636"/>
      <c r="V65" s="637"/>
      <c r="W65" s="298"/>
    </row>
    <row r="66" spans="1:23" x14ac:dyDescent="0.2">
      <c r="A66" s="639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101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">
      <c r="A67" s="639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1123</v>
      </c>
      <c r="Q67" s="319" t="s">
        <v>1124</v>
      </c>
      <c r="R67" s="171">
        <v>2</v>
      </c>
      <c r="S67" s="171">
        <v>0</v>
      </c>
      <c r="T67" s="171">
        <v>2</v>
      </c>
      <c r="U67" s="171">
        <v>3</v>
      </c>
      <c r="V67" s="24" t="s">
        <v>1125</v>
      </c>
      <c r="W67" s="298"/>
    </row>
    <row r="68" spans="1:23" x14ac:dyDescent="0.2">
      <c r="A68" s="639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1126</v>
      </c>
      <c r="Q68" s="319" t="s">
        <v>1127</v>
      </c>
      <c r="R68" s="171">
        <v>1</v>
      </c>
      <c r="S68" s="171">
        <v>2</v>
      </c>
      <c r="T68" s="171">
        <v>2</v>
      </c>
      <c r="U68" s="171">
        <v>3</v>
      </c>
      <c r="V68" s="24" t="s">
        <v>1128</v>
      </c>
      <c r="W68" s="298"/>
    </row>
    <row r="69" spans="1:23" x14ac:dyDescent="0.2">
      <c r="A69" s="639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1129</v>
      </c>
      <c r="Q69" s="319" t="s">
        <v>1130</v>
      </c>
      <c r="R69" s="171">
        <v>2</v>
      </c>
      <c r="S69" s="171">
        <v>0</v>
      </c>
      <c r="T69" s="171">
        <v>2</v>
      </c>
      <c r="U69" s="171">
        <v>0</v>
      </c>
      <c r="V69" s="24" t="s">
        <v>860</v>
      </c>
      <c r="W69" s="298"/>
    </row>
    <row r="70" spans="1:23" x14ac:dyDescent="0.2">
      <c r="A70" s="639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">
      <c r="A71" s="639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">
      <c r="A72" s="639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">
      <c r="A73" s="639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">
      <c r="A74" s="639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">
      <c r="A75" s="639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">
      <c r="A76" s="639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">
      <c r="A77" s="639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">
      <c r="A78" s="639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">
      <c r="A79" s="639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">
      <c r="A80" s="639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">
      <c r="A81" s="639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">
      <c r="A82" s="639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">
      <c r="A83" s="639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 x14ac:dyDescent="0.25">
      <c r="A84" s="640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">
      <c r="A85" s="638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">
      <c r="A86" s="639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">
      <c r="A87" s="639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">
      <c r="A88" s="639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">
      <c r="A89" s="639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">
      <c r="A90" s="639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">
      <c r="A91" s="639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">
      <c r="A92" s="639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">
      <c r="A93" s="639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">
      <c r="A94" s="639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">
      <c r="A95" s="639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">
      <c r="A96" s="639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">
      <c r="A97" s="639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">
      <c r="A98" s="639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">
      <c r="A99" s="639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">
      <c r="A100" s="639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">
      <c r="A101" s="639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">
      <c r="A102" s="639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">
      <c r="A103" s="639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 x14ac:dyDescent="0.25">
      <c r="A104" s="640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">
      <c r="A105" s="638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">
      <c r="A106" s="639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">
      <c r="A107" s="639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">
      <c r="A108" s="639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">
      <c r="A109" s="639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">
      <c r="A110" s="639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">
      <c r="A111" s="639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">
      <c r="A112" s="639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">
      <c r="A113" s="639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">
      <c r="A114" s="639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">
      <c r="A115" s="639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">
      <c r="A116" s="639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">
      <c r="A117" s="639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">
      <c r="A118" s="639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">
      <c r="A119" s="639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">
      <c r="A120" s="639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">
      <c r="A121" s="639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">
      <c r="A122" s="639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">
      <c r="A123" s="639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25">
      <c r="A124" s="640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">
      <c r="A125" s="638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">
      <c r="A126" s="639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">
      <c r="A127" s="639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">
      <c r="A128" s="639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">
      <c r="A129" s="639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">
      <c r="A130" s="639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">
      <c r="A131" s="639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">
      <c r="A132" s="639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">
      <c r="A133" s="639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">
      <c r="A134" s="639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">
      <c r="A135" s="639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">
      <c r="A136" s="639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">
      <c r="A137" s="639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">
      <c r="A138" s="639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">
      <c r="A139" s="639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">
      <c r="A140" s="639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">
      <c r="A141" s="639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">
      <c r="A142" s="639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">
      <c r="A143" s="639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25">
      <c r="A144" s="640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">
      <c r="A145" s="638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">
      <c r="A146" s="639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">
      <c r="A147" s="639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">
      <c r="A148" s="639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">
      <c r="A149" s="639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">
      <c r="A150" s="639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">
      <c r="A151" s="639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">
      <c r="A152" s="639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">
      <c r="A153" s="639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">
      <c r="A154" s="639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">
      <c r="A155" s="639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">
      <c r="A156" s="639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">
      <c r="A157" s="639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">
      <c r="A158" s="639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">
      <c r="A159" s="639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">
      <c r="A160" s="639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">
      <c r="A161" s="639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">
      <c r="A162" s="639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">
      <c r="A163" s="639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25">
      <c r="A164" s="640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">
      <c r="A165" s="638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">
      <c r="A166" s="639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">
      <c r="A167" s="639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">
      <c r="A168" s="639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">
      <c r="A169" s="639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">
      <c r="A170" s="639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">
      <c r="A171" s="639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">
      <c r="A172" s="639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">
      <c r="A173" s="639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">
      <c r="A174" s="639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">
      <c r="A175" s="639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">
      <c r="A176" s="639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">
      <c r="A177" s="639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">
      <c r="A178" s="639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">
      <c r="A179" s="639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">
      <c r="A180" s="639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">
      <c r="A181" s="639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">
      <c r="A182" s="639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">
      <c r="A183" s="639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25">
      <c r="A184" s="640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">
      <c r="A185" s="638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">
      <c r="A186" s="639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">
      <c r="A187" s="639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">
      <c r="A188" s="639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">
      <c r="A189" s="639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">
      <c r="A190" s="639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">
      <c r="A191" s="639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">
      <c r="A192" s="639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">
      <c r="A193" s="639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">
      <c r="A194" s="639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">
      <c r="A195" s="639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">
      <c r="A196" s="639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">
      <c r="A197" s="639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">
      <c r="A198" s="639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">
      <c r="A199" s="639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">
      <c r="A200" s="639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">
      <c r="A201" s="639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">
      <c r="A202" s="639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">
      <c r="A203" s="639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25">
      <c r="A204" s="639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">
      <c r="A205" s="638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25">
      <c r="A206" s="639"/>
      <c r="B206" s="443" t="s">
        <v>915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">
      <c r="A207" s="639"/>
      <c r="B207" s="447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">
      <c r="A208" s="639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">
      <c r="A209" s="639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">
      <c r="A210" s="639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">
      <c r="A211" s="639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">
      <c r="A212" s="639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">
      <c r="A213" s="639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">
      <c r="A214" s="639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">
      <c r="A215" s="639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">
      <c r="A216" s="639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">
      <c r="A217" s="639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">
      <c r="A218" s="639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">
      <c r="A219" s="639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">
      <c r="A220" s="639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">
      <c r="A221" s="639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">
      <c r="A222" s="639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">
      <c r="A223" s="639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 x14ac:dyDescent="0.25">
      <c r="A224" s="640"/>
      <c r="B224" s="394"/>
      <c r="C224" s="110"/>
      <c r="D224" s="111"/>
      <c r="E224" s="465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">
      <c r="A225" s="638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639"/>
      <c r="B226" s="322"/>
      <c r="C226" s="307"/>
      <c r="D226" s="308"/>
      <c r="E226" s="464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639"/>
      <c r="B227" s="320" t="s">
        <v>29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</row>
    <row r="228" spans="1:14" s="4" customFormat="1" x14ac:dyDescent="0.2">
      <c r="A228" s="639"/>
      <c r="B228" s="322"/>
      <c r="C228" s="307"/>
      <c r="D228" s="308"/>
      <c r="E228" s="465"/>
      <c r="F228" s="462"/>
      <c r="G228" s="462"/>
      <c r="H228" s="462"/>
      <c r="I228" s="462"/>
      <c r="J228" s="462"/>
      <c r="K228" s="462"/>
      <c r="L228" s="462"/>
      <c r="M228" s="462"/>
      <c r="N228" s="462"/>
    </row>
    <row r="229" spans="1:14" s="4" customFormat="1" x14ac:dyDescent="0.2">
      <c r="A229" s="639"/>
      <c r="B229" s="320" t="s">
        <v>30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</row>
    <row r="230" spans="1:14" s="4" customFormat="1" ht="14.25" customHeight="1" x14ac:dyDescent="0.2">
      <c r="A230" s="639"/>
      <c r="B230" s="322"/>
      <c r="C230" s="307"/>
      <c r="D230" s="308"/>
      <c r="E230" s="464"/>
      <c r="F230" s="462"/>
      <c r="G230" s="462"/>
      <c r="H230" s="462"/>
      <c r="I230" s="462"/>
      <c r="J230" s="462"/>
      <c r="K230" s="462"/>
      <c r="L230" s="462"/>
      <c r="M230" s="462"/>
      <c r="N230" s="462"/>
    </row>
    <row r="231" spans="1:14" x14ac:dyDescent="0.25">
      <c r="A231" s="639"/>
    </row>
    <row r="232" spans="1:14" x14ac:dyDescent="0.25">
      <c r="A232" s="639"/>
    </row>
    <row r="233" spans="1:14" x14ac:dyDescent="0.25">
      <c r="A233" s="639"/>
    </row>
    <row r="234" spans="1:14" x14ac:dyDescent="0.25">
      <c r="A234" s="639"/>
    </row>
    <row r="235" spans="1:14" x14ac:dyDescent="0.25">
      <c r="A235" s="639"/>
    </row>
    <row r="236" spans="1:14" x14ac:dyDescent="0.25">
      <c r="A236" s="639"/>
    </row>
    <row r="237" spans="1:14" x14ac:dyDescent="0.25">
      <c r="A237" s="639"/>
    </row>
    <row r="238" spans="1:14" x14ac:dyDescent="0.25">
      <c r="A238" s="639"/>
    </row>
    <row r="239" spans="1:14" x14ac:dyDescent="0.25">
      <c r="A239" s="639"/>
    </row>
    <row r="240" spans="1:14" x14ac:dyDescent="0.25">
      <c r="A240" s="639"/>
    </row>
    <row r="241" spans="1:1" x14ac:dyDescent="0.25">
      <c r="A241" s="639"/>
    </row>
    <row r="242" spans="1:1" x14ac:dyDescent="0.25">
      <c r="A242" s="639"/>
    </row>
    <row r="243" spans="1:1" x14ac:dyDescent="0.25">
      <c r="A243" s="639"/>
    </row>
    <row r="244" spans="1:1" ht="13.5" thickBot="1" x14ac:dyDescent="0.3">
      <c r="A244" s="64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115</v>
      </c>
    </row>
    <row r="2" spans="1:22" s="294" customFormat="1" x14ac:dyDescent="0.25">
      <c r="A2" s="299"/>
      <c r="B2" s="688"/>
      <c r="C2" s="688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9" t="s">
        <v>47</v>
      </c>
      <c r="D4" s="690"/>
      <c r="E4" s="691"/>
      <c r="F4" s="689" t="s">
        <v>17</v>
      </c>
      <c r="G4" s="690"/>
      <c r="H4" s="691"/>
      <c r="I4" s="689" t="s">
        <v>18</v>
      </c>
      <c r="J4" s="690"/>
      <c r="K4" s="691"/>
      <c r="L4" s="689" t="s">
        <v>19</v>
      </c>
      <c r="M4" s="718"/>
      <c r="N4" s="691"/>
    </row>
    <row r="5" spans="1:22" ht="1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506"/>
      <c r="P5" s="692" t="s">
        <v>71</v>
      </c>
      <c r="Q5" s="692"/>
      <c r="R5" s="692"/>
      <c r="S5" s="692"/>
      <c r="T5" s="692"/>
      <c r="U5" s="692"/>
      <c r="V5" s="692"/>
    </row>
    <row r="6" spans="1:22" ht="15" customHeight="1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507"/>
      <c r="P6" s="692" t="s">
        <v>1546</v>
      </c>
      <c r="Q6" s="693"/>
      <c r="R6" s="693"/>
      <c r="S6" s="693"/>
      <c r="T6" s="693"/>
      <c r="U6" s="693"/>
      <c r="V6" s="693"/>
    </row>
    <row r="7" spans="1:22" ht="15" customHeight="1" x14ac:dyDescent="0.2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509"/>
      <c r="M7" s="506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510"/>
      <c r="M8" s="508"/>
      <c r="N8" s="511"/>
      <c r="P8" s="694" t="s">
        <v>1042</v>
      </c>
      <c r="Q8" s="694"/>
      <c r="R8" s="694"/>
      <c r="S8" s="694"/>
      <c r="T8" s="694"/>
      <c r="U8" s="694"/>
      <c r="V8" s="695"/>
    </row>
    <row r="9" spans="1:22" ht="15" customHeight="1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509"/>
      <c r="M9" s="506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510"/>
      <c r="M10" s="508"/>
      <c r="N10" s="511"/>
      <c r="P10" s="396" t="s">
        <v>1043</v>
      </c>
      <c r="Q10" s="397" t="s">
        <v>1198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7"/>
      <c r="P11" s="396" t="s">
        <v>1044</v>
      </c>
      <c r="Q11" s="397" t="s">
        <v>1045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508"/>
      <c r="P12" s="396" t="s">
        <v>1047</v>
      </c>
      <c r="Q12" s="397" t="s">
        <v>1199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1049</v>
      </c>
      <c r="Q13" s="397" t="s">
        <v>1050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1378</v>
      </c>
      <c r="Q14" s="397" t="s">
        <v>1379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1052</v>
      </c>
      <c r="Q15" s="397" t="s">
        <v>1200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1054</v>
      </c>
      <c r="Q16" s="397" t="s">
        <v>1055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1057</v>
      </c>
      <c r="Q17" s="397" t="s">
        <v>1202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1245</v>
      </c>
      <c r="Q18" s="397" t="s">
        <v>1204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">
      <c r="A19" s="674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1341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7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4" t="s">
        <v>1029</v>
      </c>
      <c r="Q20" s="715"/>
      <c r="R20" s="715"/>
      <c r="S20" s="715"/>
      <c r="T20" s="715"/>
      <c r="U20" s="715"/>
      <c r="V20" s="716"/>
    </row>
    <row r="21" spans="1:22" ht="15" customHeight="1" x14ac:dyDescent="0.2">
      <c r="A21" s="674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7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7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25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4" t="s">
        <v>1065</v>
      </c>
      <c r="Q28" s="694"/>
      <c r="R28" s="694"/>
      <c r="S28" s="694"/>
      <c r="T28" s="694"/>
      <c r="U28" s="694"/>
      <c r="V28" s="695"/>
    </row>
    <row r="29" spans="1:22" ht="15" customHeight="1" x14ac:dyDescent="0.2">
      <c r="A29" s="674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1216</v>
      </c>
      <c r="Q30" s="397" t="s">
        <v>1067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1380</v>
      </c>
      <c r="Q31" s="439" t="s">
        <v>1073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1381</v>
      </c>
      <c r="Q32" s="397" t="s">
        <v>1215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7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1382</v>
      </c>
      <c r="Q33" s="397" t="s">
        <v>1077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1383</v>
      </c>
      <c r="Q34" s="397" t="s">
        <v>1384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1385</v>
      </c>
      <c r="Q35" s="20" t="s">
        <v>1386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1387</v>
      </c>
      <c r="Q36" s="397" t="s">
        <v>98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61" t="s">
        <v>1086</v>
      </c>
      <c r="Q38" s="662"/>
      <c r="R38" s="662"/>
      <c r="S38" s="662"/>
      <c r="T38" s="662"/>
      <c r="U38" s="662"/>
      <c r="V38" s="663"/>
    </row>
    <row r="39" spans="1:22" ht="15" customHeight="1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3" t="s">
        <v>1493</v>
      </c>
      <c r="Q40" s="19" t="s">
        <v>1163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3" t="s">
        <v>1494</v>
      </c>
      <c r="Q41" s="19" t="s">
        <v>1162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7" t="s">
        <v>1388</v>
      </c>
      <c r="Q42" s="19" t="s">
        <v>1389</v>
      </c>
      <c r="R42" s="283">
        <v>2</v>
      </c>
      <c r="S42" s="283">
        <v>2</v>
      </c>
      <c r="T42" s="283">
        <v>3</v>
      </c>
      <c r="U42" s="283">
        <v>4</v>
      </c>
      <c r="V42" s="19" t="s">
        <v>1164</v>
      </c>
    </row>
    <row r="43" spans="1:22" ht="15" customHeight="1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1390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1538</v>
      </c>
    </row>
    <row r="44" spans="1:22" ht="15" customHeight="1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1496</v>
      </c>
      <c r="Q44" s="19" t="s">
        <v>97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">
      <c r="A45" s="67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1497</v>
      </c>
      <c r="Q45" s="19" t="s">
        <v>1100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">
      <c r="A46" s="67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1499</v>
      </c>
      <c r="Q46" s="19" t="s">
        <v>1391</v>
      </c>
      <c r="R46" s="283">
        <v>2</v>
      </c>
      <c r="S46" s="283">
        <v>2</v>
      </c>
      <c r="T46" s="283">
        <v>3</v>
      </c>
      <c r="U46" s="283">
        <v>4</v>
      </c>
      <c r="V46" s="19" t="s">
        <v>1138</v>
      </c>
    </row>
    <row r="47" spans="1:22" ht="15" customHeight="1" x14ac:dyDescent="0.2">
      <c r="A47" s="67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">
      <c r="A48" s="67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">
      <c r="A49" s="67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61" t="s">
        <v>1227</v>
      </c>
      <c r="Q49" s="662"/>
      <c r="R49" s="662"/>
      <c r="S49" s="662"/>
      <c r="T49" s="662"/>
      <c r="U49" s="662"/>
      <c r="V49" s="663"/>
    </row>
    <row r="50" spans="1:22" ht="15" customHeight="1" x14ac:dyDescent="0.2">
      <c r="A50" s="67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1500</v>
      </c>
      <c r="Q50" s="20" t="s">
        <v>1303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">
      <c r="A51" s="67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3" t="s">
        <v>1501</v>
      </c>
      <c r="Q51" s="20" t="s">
        <v>1351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7" t="s">
        <v>1527</v>
      </c>
      <c r="Q52" s="20" t="s">
        <v>93</v>
      </c>
      <c r="R52" s="283">
        <v>3</v>
      </c>
      <c r="S52" s="283">
        <v>0</v>
      </c>
      <c r="T52" s="283">
        <v>3</v>
      </c>
      <c r="U52" s="283">
        <v>4</v>
      </c>
      <c r="V52" s="22" t="s">
        <v>1069</v>
      </c>
    </row>
    <row r="53" spans="1:22" ht="15" customHeight="1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1498</v>
      </c>
      <c r="Q53" s="20" t="s">
        <v>1392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">
      <c r="A54" s="67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61" t="s">
        <v>1105</v>
      </c>
      <c r="Q55" s="662"/>
      <c r="R55" s="662"/>
      <c r="S55" s="662"/>
      <c r="T55" s="662"/>
      <c r="U55" s="662"/>
      <c r="V55" s="663"/>
    </row>
    <row r="56" spans="1:22" ht="15" customHeight="1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1502</v>
      </c>
      <c r="Q57" s="20" t="s">
        <v>108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">
      <c r="A58" s="67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1507</v>
      </c>
      <c r="Q58" s="20" t="s">
        <v>1393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J59" s="512"/>
      <c r="L59" s="311"/>
      <c r="M59" s="312"/>
      <c r="N59" s="313"/>
      <c r="P59" s="473" t="s">
        <v>1503</v>
      </c>
      <c r="Q59" s="20" t="s">
        <v>1166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">
      <c r="A60" s="674"/>
      <c r="B60" s="392"/>
      <c r="C60" s="307"/>
      <c r="D60" s="308"/>
      <c r="E60" s="314"/>
      <c r="F60" s="307"/>
      <c r="G60" s="308"/>
      <c r="H60" s="314"/>
      <c r="J60" s="513"/>
      <c r="L60" s="307"/>
      <c r="M60" s="308"/>
      <c r="N60" s="314"/>
      <c r="P60" s="473" t="s">
        <v>1504</v>
      </c>
      <c r="Q60" s="20" t="s">
        <v>1165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1505</v>
      </c>
      <c r="Q61" s="20" t="s">
        <v>1394</v>
      </c>
      <c r="R61" s="283">
        <v>2</v>
      </c>
      <c r="S61" s="283">
        <v>2</v>
      </c>
      <c r="T61" s="283">
        <v>3</v>
      </c>
      <c r="U61" s="283">
        <v>5</v>
      </c>
      <c r="V61" s="19" t="s">
        <v>1164</v>
      </c>
    </row>
    <row r="62" spans="1:22" ht="15" customHeight="1" x14ac:dyDescent="0.2">
      <c r="A62" s="674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9" t="s">
        <v>1506</v>
      </c>
      <c r="Q62" s="20" t="s">
        <v>1121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25">
      <c r="A64" s="675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61" t="s">
        <v>1122</v>
      </c>
      <c r="Q64" s="662"/>
      <c r="R64" s="662"/>
      <c r="S64" s="662"/>
      <c r="T64" s="662"/>
      <c r="U64" s="662"/>
      <c r="V64" s="663"/>
    </row>
    <row r="65" spans="1:22" ht="1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1509</v>
      </c>
      <c r="Q65" s="20" t="s">
        <v>1130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1169</v>
      </c>
      <c r="Q66" s="20" t="s">
        <v>1395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7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7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7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7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7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7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7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7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7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7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7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">
      <c r="A89" s="67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 x14ac:dyDescent="0.25">
      <c r="A92" s="67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7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">
      <c r="A94" s="67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7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7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7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7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9"/>
      <c r="M101" s="418"/>
      <c r="N101" s="417"/>
    </row>
    <row r="102" spans="1:14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510"/>
      <c r="M102" s="521"/>
      <c r="N102" s="511"/>
    </row>
    <row r="103" spans="1:14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2"/>
    </row>
    <row r="104" spans="1:14" ht="13.5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22"/>
    </row>
    <row r="105" spans="1:14" ht="12.75" hidden="1" customHeight="1" x14ac:dyDescent="0.2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Z248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M77" sqref="M7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9.5703125" style="420" bestFit="1" customWidth="1"/>
    <col min="4" max="4" width="54.140625" style="419" bestFit="1" customWidth="1"/>
    <col min="5" max="5" width="8.42578125" style="420" bestFit="1" customWidth="1"/>
    <col min="6" max="6" width="9.42578125" style="420" customWidth="1"/>
    <col min="7" max="7" width="50.140625" style="420" customWidth="1"/>
    <col min="8" max="8" width="8" style="420" customWidth="1"/>
    <col min="9" max="9" width="9.5703125" style="132" customWidth="1"/>
    <col min="10" max="10" width="44.5703125" style="132" customWidth="1"/>
    <col min="11" max="11" width="6.7109375" style="132" customWidth="1"/>
    <col min="12" max="12" width="9.7109375" style="132" bestFit="1" customWidth="1"/>
    <col min="13" max="13" width="44.5703125" style="132" customWidth="1"/>
    <col min="14" max="14" width="6.7109375" style="132" customWidth="1"/>
    <col min="15" max="15" width="4" style="137" customWidth="1"/>
    <col min="16" max="16" width="9.5703125" style="152" bestFit="1" customWidth="1"/>
    <col min="17" max="17" width="46.85546875" style="152" bestFit="1" customWidth="1"/>
    <col min="18" max="20" width="3.42578125" style="152" bestFit="1" customWidth="1"/>
    <col min="21" max="21" width="2.5703125" style="152" bestFit="1" customWidth="1"/>
    <col min="22" max="22" width="6.7109375" style="152" bestFit="1" customWidth="1"/>
    <col min="23" max="23" width="42" style="152" bestFit="1" customWidth="1"/>
    <col min="24" max="24" width="2.42578125" style="4" bestFit="1" customWidth="1"/>
    <col min="25" max="25" width="4.42578125" style="4" bestFit="1" customWidth="1"/>
    <col min="26" max="26" width="3.42578125" style="137" bestFit="1" customWidth="1"/>
    <col min="27" max="16384" width="6.85546875" style="137"/>
  </cols>
  <sheetData>
    <row r="1" spans="1:26" x14ac:dyDescent="0.2">
      <c r="A1" s="409" t="s">
        <v>111</v>
      </c>
    </row>
    <row r="2" spans="1:26" x14ac:dyDescent="0.2">
      <c r="B2" s="698"/>
      <c r="C2" s="698"/>
      <c r="D2" s="409" t="s">
        <v>1035</v>
      </c>
      <c r="X2" s="3"/>
      <c r="Y2" s="3"/>
    </row>
    <row r="3" spans="1:26" ht="13.5" thickBot="1" x14ac:dyDescent="0.25">
      <c r="B3" s="419">
        <v>1716</v>
      </c>
      <c r="X3" s="3"/>
      <c r="Y3" s="3"/>
    </row>
    <row r="4" spans="1:26" s="136" customFormat="1" ht="13.5" thickBot="1" x14ac:dyDescent="0.25">
      <c r="A4" s="409"/>
      <c r="B4" s="298">
        <v>4</v>
      </c>
      <c r="C4" s="689" t="s">
        <v>47</v>
      </c>
      <c r="D4" s="690"/>
      <c r="E4" s="691"/>
      <c r="F4" s="689" t="s">
        <v>88</v>
      </c>
      <c r="G4" s="690"/>
      <c r="H4" s="691"/>
      <c r="I4" s="733" t="s">
        <v>89</v>
      </c>
      <c r="J4" s="734"/>
      <c r="K4" s="735"/>
      <c r="L4" s="733" t="s">
        <v>90</v>
      </c>
      <c r="M4" s="734"/>
      <c r="N4" s="735"/>
      <c r="P4" s="153"/>
      <c r="Q4" s="153"/>
      <c r="R4" s="153"/>
      <c r="S4" s="153"/>
      <c r="T4" s="153"/>
      <c r="U4" s="153"/>
      <c r="V4" s="153"/>
      <c r="W4" s="153"/>
      <c r="X4" s="3"/>
      <c r="Y4" s="3"/>
    </row>
    <row r="5" spans="1:26" ht="12.75" customHeight="1" thickTop="1" x14ac:dyDescent="0.2">
      <c r="A5" s="673" t="s">
        <v>13</v>
      </c>
      <c r="B5" s="467" t="s">
        <v>1572</v>
      </c>
      <c r="C5" s="530"/>
      <c r="D5" s="531"/>
      <c r="E5" s="532"/>
      <c r="F5" s="530"/>
      <c r="G5" s="531"/>
      <c r="H5" s="532"/>
      <c r="I5" s="530"/>
      <c r="J5" s="531"/>
      <c r="K5" s="532"/>
      <c r="P5" s="726" t="s">
        <v>1569</v>
      </c>
      <c r="Q5" s="726"/>
      <c r="R5" s="726"/>
      <c r="S5" s="726"/>
      <c r="T5" s="726"/>
      <c r="U5" s="726"/>
      <c r="V5" s="726"/>
      <c r="W5" s="726"/>
    </row>
    <row r="6" spans="1:26" ht="15" customHeight="1" thickBot="1" x14ac:dyDescent="0.3">
      <c r="A6" s="674"/>
      <c r="B6" s="461"/>
      <c r="C6" s="533"/>
      <c r="D6" s="308"/>
      <c r="E6" s="534"/>
      <c r="F6" s="533"/>
      <c r="G6" s="308"/>
      <c r="H6" s="534"/>
      <c r="I6" s="533"/>
      <c r="J6" s="308"/>
      <c r="K6" s="534"/>
      <c r="P6" s="727" t="e">
        <f>#REF!</f>
        <v>#REF!</v>
      </c>
      <c r="Q6" s="728"/>
      <c r="R6" s="728"/>
      <c r="S6" s="728"/>
      <c r="T6" s="728"/>
      <c r="U6" s="728"/>
      <c r="V6" s="728"/>
      <c r="W6" s="728"/>
    </row>
    <row r="7" spans="1:26" ht="15" customHeight="1" thickTop="1" x14ac:dyDescent="0.2">
      <c r="A7" s="674"/>
      <c r="B7" s="335" t="s">
        <v>1573</v>
      </c>
      <c r="F7" s="535" t="str">
        <f>$P$37</f>
        <v>BBSM204</v>
      </c>
      <c r="G7" s="312" t="str">
        <f>$Q$37</f>
        <v>MUKAVEMET</v>
      </c>
      <c r="H7" s="536" t="s">
        <v>119</v>
      </c>
      <c r="I7" s="544" t="str">
        <f>$P$56</f>
        <v>BBSM304</v>
      </c>
      <c r="J7" s="545" t="str">
        <f>$Q$56</f>
        <v>ISI VE KÜTLE TRANSFERİ</v>
      </c>
      <c r="K7" s="546" t="s">
        <v>120</v>
      </c>
      <c r="P7" s="561"/>
      <c r="Q7" s="458"/>
      <c r="R7" s="458"/>
      <c r="S7" s="458"/>
      <c r="T7" s="458"/>
      <c r="U7" s="458"/>
      <c r="V7" s="458"/>
      <c r="W7" s="458"/>
    </row>
    <row r="8" spans="1:26" ht="15" customHeight="1" x14ac:dyDescent="0.2">
      <c r="A8" s="674"/>
      <c r="B8" s="461"/>
      <c r="F8" s="533"/>
      <c r="G8" s="308" t="str">
        <f>$W$37</f>
        <v>Prof.Dr.Adil AKYÜZ</v>
      </c>
      <c r="H8" s="537">
        <v>1</v>
      </c>
      <c r="I8" s="533"/>
      <c r="J8" s="318" t="str">
        <f>$W$56</f>
        <v>Dr.Ö.Ü.Sertan SESVEREN</v>
      </c>
      <c r="K8" s="534">
        <v>1</v>
      </c>
      <c r="P8" s="697" t="s">
        <v>1768</v>
      </c>
      <c r="Q8" s="697"/>
      <c r="R8" s="697"/>
      <c r="S8" s="697"/>
      <c r="T8" s="697"/>
      <c r="U8" s="697"/>
      <c r="V8" s="697"/>
      <c r="W8" s="729"/>
    </row>
    <row r="9" spans="1:26" ht="15" customHeight="1" x14ac:dyDescent="0.2">
      <c r="A9" s="674"/>
      <c r="B9" s="335" t="s">
        <v>1574</v>
      </c>
      <c r="F9" s="535" t="str">
        <f t="shared" ref="F9:H9" si="0">F7</f>
        <v>BBSM204</v>
      </c>
      <c r="G9" s="312" t="str">
        <f t="shared" si="0"/>
        <v>MUKAVEMET</v>
      </c>
      <c r="H9" s="536" t="str">
        <f t="shared" si="0"/>
        <v>ZF132</v>
      </c>
      <c r="I9" s="535" t="str">
        <f t="shared" ref="I9:J9" si="1">I7</f>
        <v>BBSM304</v>
      </c>
      <c r="J9" s="312" t="str">
        <f t="shared" si="1"/>
        <v>ISI VE KÜTLE TRANSFERİ</v>
      </c>
      <c r="K9" s="536" t="str">
        <f>K7</f>
        <v>ZF136</v>
      </c>
      <c r="L9" s="535" t="str">
        <f>$P$81</f>
        <v>BBSM402</v>
      </c>
      <c r="M9" s="312" t="str">
        <f>$Q$81</f>
        <v>HASSAS TARIM (SEÇ)</v>
      </c>
      <c r="N9" s="536" t="s">
        <v>122</v>
      </c>
      <c r="P9" s="459" t="s">
        <v>34</v>
      </c>
      <c r="Q9" s="459" t="s">
        <v>91</v>
      </c>
      <c r="R9" s="459" t="s">
        <v>36</v>
      </c>
      <c r="S9" s="459" t="s">
        <v>37</v>
      </c>
      <c r="T9" s="459" t="s">
        <v>38</v>
      </c>
      <c r="U9" s="459" t="s">
        <v>1554</v>
      </c>
      <c r="V9" s="459" t="s">
        <v>92</v>
      </c>
      <c r="W9" s="459" t="s">
        <v>60</v>
      </c>
    </row>
    <row r="10" spans="1:26" ht="15" customHeight="1" x14ac:dyDescent="0.2">
      <c r="A10" s="674"/>
      <c r="B10" s="461"/>
      <c r="F10" s="533"/>
      <c r="G10" s="308" t="str">
        <f>G8</f>
        <v>Prof.Dr.Adil AKYÜZ</v>
      </c>
      <c r="H10" s="534">
        <v>1</v>
      </c>
      <c r="I10" s="533"/>
      <c r="J10" s="308" t="str">
        <f>J8</f>
        <v>Dr.Ö.Ü.Sertan SESVEREN</v>
      </c>
      <c r="K10" s="537">
        <v>1</v>
      </c>
      <c r="L10" s="533"/>
      <c r="M10" s="308" t="str">
        <f>$W$81</f>
        <v>Prof.Dr.Çağatay TANRIVERDİ</v>
      </c>
      <c r="N10" s="534">
        <v>1</v>
      </c>
      <c r="P10" s="589" t="s">
        <v>930</v>
      </c>
      <c r="Q10" s="590" t="s">
        <v>1614</v>
      </c>
      <c r="R10" s="589">
        <v>2</v>
      </c>
      <c r="S10" s="589">
        <v>0</v>
      </c>
      <c r="T10" s="589">
        <v>2</v>
      </c>
      <c r="U10" s="574">
        <f t="shared" ref="U10:U17" si="2">SUM(R10:S10)</f>
        <v>2</v>
      </c>
      <c r="V10" s="589">
        <v>2</v>
      </c>
      <c r="W10" s="569" t="s">
        <v>1769</v>
      </c>
      <c r="X10" s="4">
        <f t="shared" ref="X10:X17" si="3">COUNTIF(C$5:C$100,P10)</f>
        <v>2</v>
      </c>
      <c r="Y10" s="4">
        <f>IF(U10=X10,0,100)</f>
        <v>0</v>
      </c>
      <c r="Z10" s="137">
        <v>19</v>
      </c>
    </row>
    <row r="11" spans="1:26" ht="15" customHeight="1" x14ac:dyDescent="0.2">
      <c r="A11" s="674"/>
      <c r="B11" s="335" t="s">
        <v>1575</v>
      </c>
      <c r="F11" s="535" t="str">
        <f>F9</f>
        <v>BBSM204</v>
      </c>
      <c r="G11" s="312" t="str">
        <f>G9</f>
        <v>MUKAVEMET</v>
      </c>
      <c r="H11" s="536" t="str">
        <f>H9</f>
        <v>ZF132</v>
      </c>
      <c r="I11" s="535" t="str">
        <f>I9</f>
        <v>BBSM304</v>
      </c>
      <c r="J11" s="312" t="str">
        <f>J9</f>
        <v>ISI VE KÜTLE TRANSFERİ</v>
      </c>
      <c r="K11" s="536" t="str">
        <f>K9</f>
        <v>ZF136</v>
      </c>
      <c r="L11" s="535" t="str">
        <f>L9</f>
        <v>BBSM402</v>
      </c>
      <c r="M11" s="312" t="str">
        <f>M9</f>
        <v>HASSAS TARIM (SEÇ)</v>
      </c>
      <c r="N11" s="536" t="str">
        <f>N9</f>
        <v>ZF138</v>
      </c>
      <c r="P11" s="589" t="s">
        <v>931</v>
      </c>
      <c r="Q11" s="590" t="s">
        <v>1615</v>
      </c>
      <c r="R11" s="589">
        <v>2</v>
      </c>
      <c r="S11" s="589">
        <v>0</v>
      </c>
      <c r="T11" s="589">
        <v>2</v>
      </c>
      <c r="U11" s="574">
        <f t="shared" si="2"/>
        <v>2</v>
      </c>
      <c r="V11" s="589">
        <v>2</v>
      </c>
      <c r="W11" s="550" t="s">
        <v>1770</v>
      </c>
      <c r="X11" s="4">
        <f t="shared" si="3"/>
        <v>2</v>
      </c>
      <c r="Y11" s="4">
        <f t="shared" ref="Y11:Y74" si="4">IF(U11=X11,0,100)</f>
        <v>0</v>
      </c>
      <c r="Z11" s="137">
        <v>15</v>
      </c>
    </row>
    <row r="12" spans="1:26" ht="15" customHeight="1" thickBot="1" x14ac:dyDescent="0.25">
      <c r="A12" s="674"/>
      <c r="B12" s="461"/>
      <c r="F12" s="541"/>
      <c r="G12" s="542" t="str">
        <f>G10</f>
        <v>Prof.Dr.Adil AKYÜZ</v>
      </c>
      <c r="H12" s="543">
        <v>1</v>
      </c>
      <c r="I12" s="533"/>
      <c r="J12" s="318" t="str">
        <f>J10</f>
        <v>Dr.Ö.Ü.Sertan SESVEREN</v>
      </c>
      <c r="K12" s="534">
        <v>1</v>
      </c>
      <c r="L12" s="541"/>
      <c r="M12" s="542" t="str">
        <f>M10</f>
        <v>Prof.Dr.Çağatay TANRIVERDİ</v>
      </c>
      <c r="N12" s="543">
        <v>1</v>
      </c>
      <c r="P12" s="589" t="s">
        <v>932</v>
      </c>
      <c r="Q12" s="590" t="s">
        <v>1583</v>
      </c>
      <c r="R12" s="589">
        <v>2</v>
      </c>
      <c r="S12" s="589">
        <v>0</v>
      </c>
      <c r="T12" s="589">
        <v>2</v>
      </c>
      <c r="U12" s="574">
        <f t="shared" si="2"/>
        <v>2</v>
      </c>
      <c r="V12" s="589">
        <v>3</v>
      </c>
      <c r="W12" s="549" t="s">
        <v>1771</v>
      </c>
      <c r="X12" s="4">
        <f t="shared" si="3"/>
        <v>2</v>
      </c>
      <c r="Y12" s="4">
        <f t="shared" si="4"/>
        <v>0</v>
      </c>
      <c r="Z12" s="137">
        <v>13</v>
      </c>
    </row>
    <row r="13" spans="1:26" ht="15" customHeight="1" thickTop="1" x14ac:dyDescent="0.2">
      <c r="A13" s="674"/>
      <c r="B13" s="448" t="s">
        <v>1576</v>
      </c>
      <c r="C13" s="544" t="str">
        <f>$P$21</f>
        <v>BEF110</v>
      </c>
      <c r="D13" s="545" t="str">
        <f>$Q$21</f>
        <v>ENFORMATİK VE BİLGİSAYAR PROGRAMLARI</v>
      </c>
      <c r="E13" s="629" t="s">
        <v>1785</v>
      </c>
      <c r="F13" s="544" t="str">
        <f>$P$36</f>
        <v>BBSM202</v>
      </c>
      <c r="G13" s="545" t="str">
        <f>$Q$36</f>
        <v>SAYISAL ANALİZ</v>
      </c>
      <c r="H13" s="546" t="s">
        <v>119</v>
      </c>
      <c r="I13" s="544" t="str">
        <f>$P$67</f>
        <v>BBSM356</v>
      </c>
      <c r="J13" s="545" t="str">
        <f>$Q$67</f>
        <v>TOPRAK VE SU KAYNAKLARI MÜHENDİSLİĞİ (S)</v>
      </c>
      <c r="K13" s="546" t="s">
        <v>122</v>
      </c>
      <c r="L13" s="535" t="str">
        <f>$P$86</f>
        <v>BBSM460</v>
      </c>
      <c r="M13" s="312" t="str">
        <f>$Q$86</f>
        <v>TARIMSAL ATIK YÖNETİMİ (SEÇ)</v>
      </c>
      <c r="N13" s="536" t="s">
        <v>120</v>
      </c>
      <c r="P13" s="589" t="s">
        <v>1616</v>
      </c>
      <c r="Q13" s="590" t="s">
        <v>935</v>
      </c>
      <c r="R13" s="589">
        <v>2</v>
      </c>
      <c r="S13" s="589">
        <v>0</v>
      </c>
      <c r="T13" s="589">
        <v>2</v>
      </c>
      <c r="U13" s="574">
        <f t="shared" si="2"/>
        <v>2</v>
      </c>
      <c r="V13" s="589">
        <v>4</v>
      </c>
      <c r="W13" s="575" t="s">
        <v>1683</v>
      </c>
      <c r="X13" s="4">
        <f t="shared" si="3"/>
        <v>2</v>
      </c>
      <c r="Y13" s="4">
        <f t="shared" si="4"/>
        <v>0</v>
      </c>
      <c r="Z13" s="137">
        <v>22</v>
      </c>
    </row>
    <row r="14" spans="1:26" ht="15" customHeight="1" x14ac:dyDescent="0.2">
      <c r="A14" s="674"/>
      <c r="B14" s="449"/>
      <c r="C14" s="533"/>
      <c r="D14" s="318" t="str">
        <f>$W$21</f>
        <v>Dr.Ö.Ü.Sait ÜSTÜN</v>
      </c>
      <c r="E14" s="534">
        <v>1</v>
      </c>
      <c r="F14" s="533"/>
      <c r="G14" s="318" t="str">
        <f>$W$36</f>
        <v>Prof.Dr.Cafer GENÇOĞLAN</v>
      </c>
      <c r="H14" s="534">
        <v>1</v>
      </c>
      <c r="I14" s="533"/>
      <c r="J14" s="318" t="str">
        <f>$W$67</f>
        <v>Doç.Dr.Servet TEKİN</v>
      </c>
      <c r="K14" s="534">
        <v>1</v>
      </c>
      <c r="L14" s="533"/>
      <c r="M14" s="318" t="str">
        <f>$W$86</f>
        <v>Doç.Dr.Serpil GENÇOĞLAN</v>
      </c>
      <c r="N14" s="534">
        <v>1</v>
      </c>
      <c r="P14" s="589" t="s">
        <v>1617</v>
      </c>
      <c r="Q14" s="590" t="s">
        <v>1618</v>
      </c>
      <c r="R14" s="589">
        <v>3</v>
      </c>
      <c r="S14" s="589">
        <v>0</v>
      </c>
      <c r="T14" s="589">
        <v>3</v>
      </c>
      <c r="U14" s="574">
        <f t="shared" si="2"/>
        <v>3</v>
      </c>
      <c r="V14" s="589">
        <v>4</v>
      </c>
      <c r="W14" s="575" t="s">
        <v>1755</v>
      </c>
      <c r="X14" s="4">
        <f t="shared" si="3"/>
        <v>3</v>
      </c>
      <c r="Y14" s="4">
        <f t="shared" si="4"/>
        <v>0</v>
      </c>
      <c r="Z14" s="137">
        <v>28</v>
      </c>
    </row>
    <row r="15" spans="1:26" ht="15" customHeight="1" x14ac:dyDescent="0.2">
      <c r="A15" s="674"/>
      <c r="B15" s="448" t="s">
        <v>1577</v>
      </c>
      <c r="C15" s="535" t="str">
        <f t="shared" ref="C15:E15" si="5">C13</f>
        <v>BEF110</v>
      </c>
      <c r="D15" s="312" t="str">
        <f t="shared" si="5"/>
        <v>ENFORMATİK VE BİLGİSAYAR PROGRAMLARI</v>
      </c>
      <c r="E15" s="536" t="str">
        <f t="shared" si="5"/>
        <v>ZF-UZ-1</v>
      </c>
      <c r="F15" s="535" t="str">
        <f t="shared" ref="F15:K15" si="6">F13</f>
        <v>BBSM202</v>
      </c>
      <c r="G15" s="312" t="str">
        <f t="shared" si="6"/>
        <v>SAYISAL ANALİZ</v>
      </c>
      <c r="H15" s="536" t="str">
        <f t="shared" si="6"/>
        <v>ZF132</v>
      </c>
      <c r="I15" s="535" t="str">
        <f t="shared" si="6"/>
        <v>BBSM356</v>
      </c>
      <c r="J15" s="312" t="str">
        <f t="shared" si="6"/>
        <v>TOPRAK VE SU KAYNAKLARI MÜHENDİSLİĞİ (S)</v>
      </c>
      <c r="K15" s="536" t="str">
        <f t="shared" si="6"/>
        <v>ZF138</v>
      </c>
      <c r="L15" s="535" t="str">
        <f>L13</f>
        <v>BBSM460</v>
      </c>
      <c r="M15" s="312" t="str">
        <f>M13</f>
        <v>TARIMSAL ATIK YÖNETİMİ (SEÇ)</v>
      </c>
      <c r="N15" s="536" t="str">
        <f>N13</f>
        <v>ZF136</v>
      </c>
      <c r="P15" s="589" t="s">
        <v>1619</v>
      </c>
      <c r="Q15" s="590" t="s">
        <v>933</v>
      </c>
      <c r="R15" s="589">
        <v>3</v>
      </c>
      <c r="S15" s="589">
        <v>0</v>
      </c>
      <c r="T15" s="589">
        <v>3</v>
      </c>
      <c r="U15" s="574">
        <f t="shared" si="2"/>
        <v>3</v>
      </c>
      <c r="V15" s="589">
        <v>4</v>
      </c>
      <c r="W15" s="575" t="s">
        <v>1760</v>
      </c>
      <c r="X15" s="4">
        <f t="shared" si="3"/>
        <v>3</v>
      </c>
      <c r="Y15" s="4">
        <f t="shared" si="4"/>
        <v>0</v>
      </c>
      <c r="Z15" s="137">
        <v>20</v>
      </c>
    </row>
    <row r="16" spans="1:26" ht="15" customHeight="1" x14ac:dyDescent="0.2">
      <c r="A16" s="674"/>
      <c r="B16" s="449"/>
      <c r="C16" s="533"/>
      <c r="D16" s="308" t="str">
        <f>D14</f>
        <v>Dr.Ö.Ü.Sait ÜSTÜN</v>
      </c>
      <c r="E16" s="537">
        <v>1</v>
      </c>
      <c r="F16" s="533"/>
      <c r="G16" s="308" t="str">
        <f>G14</f>
        <v>Prof.Dr.Cafer GENÇOĞLAN</v>
      </c>
      <c r="H16" s="537">
        <v>1</v>
      </c>
      <c r="I16" s="533"/>
      <c r="J16" s="308" t="str">
        <f>J14</f>
        <v>Doç.Dr.Servet TEKİN</v>
      </c>
      <c r="K16" s="537">
        <v>1</v>
      </c>
      <c r="L16" s="547"/>
      <c r="M16" s="450" t="str">
        <f>M14</f>
        <v>Doç.Dr.Serpil GENÇOĞLAN</v>
      </c>
      <c r="N16" s="548">
        <v>1</v>
      </c>
      <c r="P16" s="589" t="s">
        <v>1620</v>
      </c>
      <c r="Q16" s="590" t="s">
        <v>1621</v>
      </c>
      <c r="R16" s="589">
        <v>3</v>
      </c>
      <c r="S16" s="589">
        <v>0</v>
      </c>
      <c r="T16" s="589">
        <v>3</v>
      </c>
      <c r="U16" s="574">
        <f t="shared" si="2"/>
        <v>3</v>
      </c>
      <c r="V16" s="589">
        <v>4</v>
      </c>
      <c r="W16" s="591" t="s">
        <v>1754</v>
      </c>
      <c r="X16" s="4">
        <f t="shared" si="3"/>
        <v>3</v>
      </c>
      <c r="Y16" s="4">
        <f t="shared" si="4"/>
        <v>0</v>
      </c>
      <c r="Z16" s="137">
        <v>30</v>
      </c>
    </row>
    <row r="17" spans="1:26" ht="15" customHeight="1" x14ac:dyDescent="0.2">
      <c r="A17" s="674"/>
      <c r="B17" s="448" t="s">
        <v>1578</v>
      </c>
      <c r="C17" s="535" t="str">
        <f>C15</f>
        <v>BEF110</v>
      </c>
      <c r="D17" s="312" t="str">
        <f>D15</f>
        <v>ENFORMATİK VE BİLGİSAYAR PROGRAMLARI</v>
      </c>
      <c r="E17" s="536" t="str">
        <f>E15</f>
        <v>ZF-UZ-1</v>
      </c>
      <c r="F17" s="535" t="str">
        <f>F15</f>
        <v>BBSM202</v>
      </c>
      <c r="G17" s="312" t="str">
        <f>G15</f>
        <v>SAYISAL ANALİZ</v>
      </c>
      <c r="H17" s="536" t="str">
        <f>H15</f>
        <v>ZF132</v>
      </c>
      <c r="I17" s="535" t="str">
        <f>$P$65</f>
        <v>BBSM358</v>
      </c>
      <c r="J17" s="312" t="str">
        <f>$Q$65</f>
        <v>DRENAJ MÜHENDİSLİĞİ (S)</v>
      </c>
      <c r="K17" s="536" t="s">
        <v>122</v>
      </c>
      <c r="L17" s="132" t="s">
        <v>1671</v>
      </c>
      <c r="M17" s="157" t="s">
        <v>1672</v>
      </c>
      <c r="N17" s="536" t="s">
        <v>120</v>
      </c>
      <c r="P17" s="589" t="s">
        <v>1622</v>
      </c>
      <c r="Q17" s="590" t="s">
        <v>1584</v>
      </c>
      <c r="R17" s="589">
        <v>2</v>
      </c>
      <c r="S17" s="589">
        <v>0</v>
      </c>
      <c r="T17" s="589">
        <v>2</v>
      </c>
      <c r="U17" s="574">
        <f t="shared" si="2"/>
        <v>2</v>
      </c>
      <c r="V17" s="589">
        <v>3</v>
      </c>
      <c r="W17" s="580" t="s">
        <v>1566</v>
      </c>
      <c r="X17" s="4">
        <f t="shared" si="3"/>
        <v>2</v>
      </c>
      <c r="Y17" s="4">
        <f t="shared" si="4"/>
        <v>0</v>
      </c>
      <c r="Z17" s="137">
        <v>21</v>
      </c>
    </row>
    <row r="18" spans="1:26" ht="15" customHeight="1" x14ac:dyDescent="0.2">
      <c r="A18" s="674"/>
      <c r="B18" s="449"/>
      <c r="C18" s="533"/>
      <c r="D18" s="318" t="str">
        <f>D16</f>
        <v>Dr.Ö.Ü.Sait ÜSTÜN</v>
      </c>
      <c r="E18" s="534">
        <v>1</v>
      </c>
      <c r="F18" s="533"/>
      <c r="G18" s="318" t="str">
        <f>G16</f>
        <v>Prof.Dr.Cafer GENÇOĞLAN</v>
      </c>
      <c r="H18" s="534">
        <v>1</v>
      </c>
      <c r="I18" s="533"/>
      <c r="J18" s="318" t="str">
        <f>$W$65</f>
        <v>Prof.Dr.Çağatay TANRIVERDİ</v>
      </c>
      <c r="K18" s="534">
        <v>1</v>
      </c>
      <c r="M18" s="157" t="s">
        <v>1777</v>
      </c>
      <c r="N18" s="534"/>
      <c r="P18" s="586"/>
      <c r="Q18" s="590" t="s">
        <v>1555</v>
      </c>
      <c r="R18" s="589"/>
      <c r="S18" s="589"/>
      <c r="T18" s="589"/>
      <c r="U18" s="589"/>
      <c r="V18" s="589">
        <v>2</v>
      </c>
      <c r="W18" s="592"/>
      <c r="Z18" s="137" t="s">
        <v>1757</v>
      </c>
    </row>
    <row r="19" spans="1:26" ht="15" customHeight="1" x14ac:dyDescent="0.2">
      <c r="A19" s="674"/>
      <c r="B19" s="448" t="s">
        <v>1579</v>
      </c>
      <c r="F19" s="535"/>
      <c r="G19" s="312"/>
      <c r="H19" s="536"/>
      <c r="I19" s="535" t="str">
        <f>I17</f>
        <v>BBSM358</v>
      </c>
      <c r="J19" s="312" t="str">
        <f>J17</f>
        <v>DRENAJ MÜHENDİSLİĞİ (S)</v>
      </c>
      <c r="K19" s="536" t="str">
        <f>K17</f>
        <v>ZF138</v>
      </c>
      <c r="L19" s="132" t="s">
        <v>1671</v>
      </c>
      <c r="M19" s="157" t="s">
        <v>1672</v>
      </c>
      <c r="N19" s="536" t="s">
        <v>120</v>
      </c>
      <c r="P19" s="586"/>
      <c r="Q19" s="590" t="s">
        <v>1556</v>
      </c>
      <c r="R19" s="589"/>
      <c r="S19" s="589"/>
      <c r="T19" s="589"/>
      <c r="U19" s="589"/>
      <c r="V19" s="589">
        <v>2</v>
      </c>
      <c r="W19" s="592"/>
    </row>
    <row r="20" spans="1:26" ht="15" customHeight="1" thickBot="1" x14ac:dyDescent="0.25">
      <c r="A20" s="674"/>
      <c r="B20" s="449"/>
      <c r="F20" s="547"/>
      <c r="G20" s="450"/>
      <c r="H20" s="548"/>
      <c r="I20" s="547"/>
      <c r="J20" s="450" t="str">
        <f>J18</f>
        <v>Prof.Dr.Çağatay TANRIVERDİ</v>
      </c>
      <c r="K20" s="548">
        <v>1</v>
      </c>
      <c r="M20" s="157" t="s">
        <v>1777</v>
      </c>
      <c r="N20" s="534"/>
      <c r="P20" s="719" t="s">
        <v>1761</v>
      </c>
      <c r="Q20" s="719"/>
      <c r="R20" s="719"/>
      <c r="S20" s="719"/>
      <c r="T20" s="719"/>
      <c r="U20" s="719"/>
      <c r="V20" s="719"/>
      <c r="W20" s="592"/>
    </row>
    <row r="21" spans="1:26" ht="15" customHeight="1" thickTop="1" x14ac:dyDescent="0.2">
      <c r="A21" s="674"/>
      <c r="B21" s="448" t="s">
        <v>1580</v>
      </c>
      <c r="F21" s="544"/>
      <c r="G21" s="545"/>
      <c r="H21" s="546"/>
      <c r="I21" s="544"/>
      <c r="J21" s="545"/>
      <c r="K21" s="546"/>
      <c r="L21" s="544"/>
      <c r="M21" s="545"/>
      <c r="N21" s="546"/>
      <c r="P21" s="593" t="s">
        <v>1585</v>
      </c>
      <c r="Q21" s="594" t="s">
        <v>944</v>
      </c>
      <c r="R21" s="593">
        <v>3</v>
      </c>
      <c r="S21" s="593">
        <v>0</v>
      </c>
      <c r="T21" s="593">
        <v>3</v>
      </c>
      <c r="U21" s="574">
        <f t="shared" ref="U21:U32" si="7">SUM(R21:S21)</f>
        <v>3</v>
      </c>
      <c r="V21" s="593">
        <v>2</v>
      </c>
      <c r="W21" s="575" t="s">
        <v>1557</v>
      </c>
      <c r="X21" s="4">
        <f t="shared" ref="X21:X32" si="8">COUNTIF(C$5:C$100,P21)</f>
        <v>3</v>
      </c>
      <c r="Y21" s="4">
        <f t="shared" si="4"/>
        <v>0</v>
      </c>
      <c r="Z21" s="137">
        <v>6</v>
      </c>
    </row>
    <row r="22" spans="1:26" ht="15" customHeight="1" x14ac:dyDescent="0.2">
      <c r="A22" s="674"/>
      <c r="B22" s="449"/>
      <c r="F22" s="533"/>
      <c r="G22" s="308"/>
      <c r="H22" s="534"/>
      <c r="I22" s="533"/>
      <c r="J22" s="308"/>
      <c r="K22" s="534"/>
      <c r="L22" s="533"/>
      <c r="M22" s="308"/>
      <c r="N22" s="534"/>
      <c r="P22" s="593" t="s">
        <v>1586</v>
      </c>
      <c r="Q22" s="594" t="s">
        <v>1587</v>
      </c>
      <c r="R22" s="593">
        <v>2</v>
      </c>
      <c r="S22" s="593">
        <v>0</v>
      </c>
      <c r="T22" s="593">
        <v>0</v>
      </c>
      <c r="U22" s="574">
        <f t="shared" si="7"/>
        <v>2</v>
      </c>
      <c r="V22" s="593">
        <v>2</v>
      </c>
      <c r="W22" s="579" t="s">
        <v>1558</v>
      </c>
      <c r="X22" s="4">
        <f t="shared" si="8"/>
        <v>2</v>
      </c>
      <c r="Y22" s="4">
        <f t="shared" si="4"/>
        <v>0</v>
      </c>
      <c r="Z22" s="137">
        <v>10</v>
      </c>
    </row>
    <row r="23" spans="1:26" ht="15" customHeight="1" x14ac:dyDescent="0.2">
      <c r="A23" s="674"/>
      <c r="B23" s="448" t="s">
        <v>1581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593" t="s">
        <v>1588</v>
      </c>
      <c r="Q23" s="594" t="s">
        <v>1589</v>
      </c>
      <c r="R23" s="593">
        <v>2</v>
      </c>
      <c r="S23" s="593">
        <v>0</v>
      </c>
      <c r="T23" s="593">
        <v>0</v>
      </c>
      <c r="U23" s="574">
        <f t="shared" si="7"/>
        <v>2</v>
      </c>
      <c r="V23" s="593">
        <v>2</v>
      </c>
      <c r="W23" s="594"/>
      <c r="X23" s="4">
        <f t="shared" si="8"/>
        <v>0</v>
      </c>
      <c r="Y23" s="4">
        <f t="shared" si="4"/>
        <v>100</v>
      </c>
    </row>
    <row r="24" spans="1:26" ht="15" customHeight="1" thickBot="1" x14ac:dyDescent="0.25">
      <c r="A24" s="675"/>
      <c r="B24" s="529"/>
      <c r="C24" s="538"/>
      <c r="D24" s="539"/>
      <c r="E24" s="540"/>
      <c r="F24" s="538"/>
      <c r="G24" s="539"/>
      <c r="H24" s="540"/>
      <c r="I24" s="538"/>
      <c r="J24" s="539"/>
      <c r="K24" s="540"/>
      <c r="L24" s="538"/>
      <c r="M24" s="539"/>
      <c r="N24" s="540"/>
      <c r="P24" s="593" t="s">
        <v>1590</v>
      </c>
      <c r="Q24" s="594" t="s">
        <v>1591</v>
      </c>
      <c r="R24" s="593">
        <v>2</v>
      </c>
      <c r="S24" s="593">
        <v>0</v>
      </c>
      <c r="T24" s="593">
        <v>0</v>
      </c>
      <c r="U24" s="574">
        <f t="shared" si="7"/>
        <v>2</v>
      </c>
      <c r="V24" s="593">
        <v>2</v>
      </c>
      <c r="W24" s="594"/>
      <c r="X24" s="4">
        <f t="shared" si="8"/>
        <v>0</v>
      </c>
      <c r="Y24" s="4">
        <f t="shared" si="4"/>
        <v>100</v>
      </c>
    </row>
    <row r="25" spans="1:26" ht="15" customHeight="1" thickTop="1" x14ac:dyDescent="0.2">
      <c r="A25" s="673" t="s">
        <v>14</v>
      </c>
      <c r="B25" s="467" t="s">
        <v>1572</v>
      </c>
      <c r="C25" s="566" t="str">
        <f>$P$28</f>
        <v>BSS102</v>
      </c>
      <c r="D25" s="567" t="str">
        <f>$Q$28</f>
        <v>GİRİŞİMCİLİK VE STRATEJİ (SEÇ.)</v>
      </c>
      <c r="E25" s="568" t="s">
        <v>1788</v>
      </c>
      <c r="F25" s="566" t="s">
        <v>949</v>
      </c>
      <c r="G25" s="567" t="s">
        <v>934</v>
      </c>
      <c r="H25" s="628" t="s">
        <v>1785</v>
      </c>
      <c r="I25" s="544" t="str">
        <f>$P$59</f>
        <v>BBSM338</v>
      </c>
      <c r="J25" s="545" t="str">
        <f>$Q$59</f>
        <v>YAPI ELEMANLARININ TASARIMI</v>
      </c>
      <c r="K25" s="546" t="s">
        <v>119</v>
      </c>
      <c r="L25" s="544" t="str">
        <f>$P$73</f>
        <v>BBSM418</v>
      </c>
      <c r="M25" s="545" t="str">
        <f>$Q$73</f>
        <v>BİYOSİSTEMLERDE YAPI PROJELEME</v>
      </c>
      <c r="N25" s="536" t="s">
        <v>120</v>
      </c>
      <c r="P25" s="593" t="s">
        <v>1592</v>
      </c>
      <c r="Q25" s="594" t="s">
        <v>1593</v>
      </c>
      <c r="R25" s="593">
        <v>2</v>
      </c>
      <c r="S25" s="593">
        <v>0</v>
      </c>
      <c r="T25" s="593">
        <v>0</v>
      </c>
      <c r="U25" s="574">
        <f t="shared" si="7"/>
        <v>2</v>
      </c>
      <c r="V25" s="593">
        <v>2</v>
      </c>
      <c r="W25" s="594"/>
      <c r="X25" s="4">
        <f t="shared" si="8"/>
        <v>0</v>
      </c>
      <c r="Y25" s="4">
        <f t="shared" si="4"/>
        <v>100</v>
      </c>
    </row>
    <row r="26" spans="1:26" ht="15" customHeight="1" x14ac:dyDescent="0.2">
      <c r="A26" s="674"/>
      <c r="B26" s="461"/>
      <c r="C26" s="563"/>
      <c r="D26" s="569" t="str">
        <f>$W$28</f>
        <v>Dr.Ö.Ü.Burak AĞIR</v>
      </c>
      <c r="E26" s="570">
        <v>1</v>
      </c>
      <c r="F26" s="563"/>
      <c r="G26" s="569" t="s">
        <v>1771</v>
      </c>
      <c r="H26" s="570">
        <v>1</v>
      </c>
      <c r="I26" s="533"/>
      <c r="J26" s="318" t="str">
        <f>$W$59</f>
        <v>Doç.Dr.Serpil GENÇOĞLAN</v>
      </c>
      <c r="K26" s="534">
        <v>1</v>
      </c>
      <c r="L26" s="533"/>
      <c r="M26" s="318" t="str">
        <f>$W$73</f>
        <v>Prof.Dr.Adil AKYÜZ</v>
      </c>
      <c r="N26" s="537">
        <v>1</v>
      </c>
      <c r="P26" s="593" t="s">
        <v>1594</v>
      </c>
      <c r="Q26" s="594" t="s">
        <v>1595</v>
      </c>
      <c r="R26" s="593">
        <v>2</v>
      </c>
      <c r="S26" s="593">
        <v>0</v>
      </c>
      <c r="T26" s="593">
        <v>0</v>
      </c>
      <c r="U26" s="574">
        <f t="shared" si="7"/>
        <v>2</v>
      </c>
      <c r="V26" s="593">
        <v>2</v>
      </c>
      <c r="W26" s="594"/>
      <c r="X26" s="4">
        <f t="shared" si="8"/>
        <v>0</v>
      </c>
      <c r="Y26" s="4">
        <f t="shared" si="4"/>
        <v>100</v>
      </c>
    </row>
    <row r="27" spans="1:26" ht="15" customHeight="1" x14ac:dyDescent="0.2">
      <c r="A27" s="674"/>
      <c r="B27" s="335" t="s">
        <v>1573</v>
      </c>
      <c r="C27" s="562" t="str">
        <f>C25</f>
        <v>BSS102</v>
      </c>
      <c r="D27" s="571" t="str">
        <f>D25</f>
        <v>GİRİŞİMCİLİK VE STRATEJİ (SEÇ.)</v>
      </c>
      <c r="E27" s="572" t="str">
        <f>E25</f>
        <v>ZF-139</v>
      </c>
      <c r="F27" s="562" t="s">
        <v>949</v>
      </c>
      <c r="G27" s="571" t="s">
        <v>934</v>
      </c>
      <c r="H27" s="628" t="s">
        <v>1785</v>
      </c>
      <c r="I27" s="535" t="str">
        <f t="shared" ref="I27:K27" si="9">I25</f>
        <v>BBSM338</v>
      </c>
      <c r="J27" s="312" t="str">
        <f t="shared" si="9"/>
        <v>YAPI ELEMANLARININ TASARIMI</v>
      </c>
      <c r="K27" s="536" t="str">
        <f t="shared" si="9"/>
        <v>ZF132</v>
      </c>
      <c r="L27" s="535" t="str">
        <f>L25</f>
        <v>BBSM418</v>
      </c>
      <c r="M27" s="312" t="str">
        <f>M25</f>
        <v>BİYOSİSTEMLERDE YAPI PROJELEME</v>
      </c>
      <c r="N27" s="536" t="s">
        <v>120</v>
      </c>
      <c r="P27" s="593" t="s">
        <v>1596</v>
      </c>
      <c r="Q27" s="594" t="s">
        <v>1597</v>
      </c>
      <c r="R27" s="593">
        <v>2</v>
      </c>
      <c r="S27" s="593">
        <v>0</v>
      </c>
      <c r="T27" s="593">
        <v>0</v>
      </c>
      <c r="U27" s="574">
        <f t="shared" si="7"/>
        <v>2</v>
      </c>
      <c r="V27" s="593">
        <v>2</v>
      </c>
      <c r="W27" s="579"/>
      <c r="X27" s="4">
        <f t="shared" si="8"/>
        <v>0</v>
      </c>
      <c r="Y27" s="4">
        <f t="shared" si="4"/>
        <v>100</v>
      </c>
    </row>
    <row r="28" spans="1:26" ht="15" customHeight="1" thickBot="1" x14ac:dyDescent="0.25">
      <c r="A28" s="674"/>
      <c r="B28" s="461"/>
      <c r="C28" s="563"/>
      <c r="D28" s="569" t="str">
        <f>D26</f>
        <v>Dr.Ö.Ü.Burak AĞIR</v>
      </c>
      <c r="E28" s="573">
        <v>1</v>
      </c>
      <c r="F28" s="563"/>
      <c r="G28" s="569" t="s">
        <v>1771</v>
      </c>
      <c r="H28" s="573">
        <v>1</v>
      </c>
      <c r="I28" s="533"/>
      <c r="J28" s="308" t="str">
        <f>J26</f>
        <v>Doç.Dr.Serpil GENÇOĞLAN</v>
      </c>
      <c r="K28" s="537">
        <v>1</v>
      </c>
      <c r="L28" s="533"/>
      <c r="M28" s="308" t="str">
        <f>M26</f>
        <v>Prof.Dr.Adil AKYÜZ</v>
      </c>
      <c r="N28" s="537">
        <v>1</v>
      </c>
      <c r="P28" s="593" t="s">
        <v>1598</v>
      </c>
      <c r="Q28" s="594" t="s">
        <v>1599</v>
      </c>
      <c r="R28" s="593">
        <v>2</v>
      </c>
      <c r="S28" s="593">
        <v>0</v>
      </c>
      <c r="T28" s="593">
        <v>2</v>
      </c>
      <c r="U28" s="574">
        <f t="shared" si="7"/>
        <v>2</v>
      </c>
      <c r="V28" s="593">
        <v>2</v>
      </c>
      <c r="W28" s="578" t="s">
        <v>1559</v>
      </c>
      <c r="X28" s="4">
        <f t="shared" si="8"/>
        <v>2</v>
      </c>
      <c r="Y28" s="4">
        <f t="shared" si="4"/>
        <v>0</v>
      </c>
      <c r="Z28" s="137">
        <v>4</v>
      </c>
    </row>
    <row r="29" spans="1:26" ht="15" customHeight="1" thickTop="1" x14ac:dyDescent="0.2">
      <c r="A29" s="674"/>
      <c r="B29" s="335" t="s">
        <v>1574</v>
      </c>
      <c r="C29" s="535" t="s">
        <v>1783</v>
      </c>
      <c r="D29" s="312" t="s">
        <v>1782</v>
      </c>
      <c r="E29" s="536" t="s">
        <v>1789</v>
      </c>
      <c r="F29" s="544" t="str">
        <f>$P$40</f>
        <v>BBSM222</v>
      </c>
      <c r="G29" s="545" t="str">
        <f>$Q$40</f>
        <v>BİTKİ FİZYOLOJİSİ</v>
      </c>
      <c r="H29" s="536" t="s">
        <v>122</v>
      </c>
      <c r="I29" s="535" t="str">
        <f t="shared" ref="I29:J29" si="10">I27</f>
        <v>BBSM338</v>
      </c>
      <c r="J29" s="312" t="str">
        <f t="shared" si="10"/>
        <v>YAPI ELEMANLARININ TASARIMI</v>
      </c>
      <c r="K29" s="536" t="s">
        <v>119</v>
      </c>
      <c r="L29" s="535" t="str">
        <f>$P$73</f>
        <v>BBSM418</v>
      </c>
      <c r="M29" s="312" t="str">
        <f>$Q$73</f>
        <v>BİYOSİSTEMLERDE YAPI PROJELEME</v>
      </c>
      <c r="N29" s="536" t="s">
        <v>120</v>
      </c>
      <c r="P29" s="593" t="s">
        <v>1600</v>
      </c>
      <c r="Q29" s="594" t="s">
        <v>1601</v>
      </c>
      <c r="R29" s="593">
        <v>2</v>
      </c>
      <c r="S29" s="593">
        <v>0</v>
      </c>
      <c r="T29" s="593">
        <v>2</v>
      </c>
      <c r="U29" s="574">
        <f t="shared" si="7"/>
        <v>2</v>
      </c>
      <c r="V29" s="593">
        <v>2</v>
      </c>
      <c r="W29" s="578"/>
      <c r="X29" s="4">
        <f t="shared" si="8"/>
        <v>0</v>
      </c>
      <c r="Y29" s="4">
        <f t="shared" si="4"/>
        <v>100</v>
      </c>
    </row>
    <row r="30" spans="1:26" ht="15" customHeight="1" x14ac:dyDescent="0.2">
      <c r="A30" s="674"/>
      <c r="B30" s="461"/>
      <c r="C30" s="533"/>
      <c r="D30" s="318" t="s">
        <v>1787</v>
      </c>
      <c r="E30" s="534">
        <v>1</v>
      </c>
      <c r="F30" s="533"/>
      <c r="G30" s="318" t="str">
        <f>$W$40</f>
        <v>Dr.Ö.Ü.Osman GEDİK</v>
      </c>
      <c r="H30" s="534">
        <v>1</v>
      </c>
      <c r="I30" s="533"/>
      <c r="J30" s="318" t="str">
        <f>J28</f>
        <v>Doç.Dr.Serpil GENÇOĞLAN</v>
      </c>
      <c r="K30" s="534">
        <v>0</v>
      </c>
      <c r="L30" s="533"/>
      <c r="M30" s="308" t="str">
        <f>$W$73</f>
        <v>Prof.Dr.Adil AKYÜZ</v>
      </c>
      <c r="N30" s="537">
        <v>0</v>
      </c>
      <c r="P30" s="593" t="s">
        <v>1602</v>
      </c>
      <c r="Q30" s="594" t="s">
        <v>1603</v>
      </c>
      <c r="R30" s="593">
        <v>2</v>
      </c>
      <c r="S30" s="593">
        <v>0</v>
      </c>
      <c r="T30" s="593">
        <v>2</v>
      </c>
      <c r="U30" s="574">
        <f t="shared" si="7"/>
        <v>2</v>
      </c>
      <c r="V30" s="593">
        <v>2</v>
      </c>
      <c r="W30" s="594"/>
      <c r="X30" s="4">
        <f t="shared" si="8"/>
        <v>0</v>
      </c>
      <c r="Y30" s="4">
        <f t="shared" si="4"/>
        <v>100</v>
      </c>
    </row>
    <row r="31" spans="1:26" ht="15" customHeight="1" x14ac:dyDescent="0.2">
      <c r="A31" s="674"/>
      <c r="B31" s="335" t="s">
        <v>1575</v>
      </c>
      <c r="C31" s="535" t="s">
        <v>1783</v>
      </c>
      <c r="D31" s="312" t="s">
        <v>1782</v>
      </c>
      <c r="E31" s="536" t="s">
        <v>1789</v>
      </c>
      <c r="F31" s="535" t="str">
        <f>F29</f>
        <v>BBSM222</v>
      </c>
      <c r="G31" s="312" t="str">
        <f>G29</f>
        <v>BİTKİ FİZYOLOJİSİ</v>
      </c>
      <c r="H31" s="536" t="s">
        <v>122</v>
      </c>
      <c r="I31" s="535" t="str">
        <f>I29</f>
        <v>BBSM338</v>
      </c>
      <c r="J31" s="312" t="str">
        <f>J29</f>
        <v>YAPI ELEMANLARININ TASARIMI</v>
      </c>
      <c r="K31" s="536" t="str">
        <f>K29</f>
        <v>ZF132</v>
      </c>
      <c r="L31" s="535" t="str">
        <f>L29</f>
        <v>BBSM418</v>
      </c>
      <c r="M31" s="312" t="str">
        <f>M29</f>
        <v>BİYOSİSTEMLERDE YAPI PROJELEME</v>
      </c>
      <c r="N31" s="536" t="s">
        <v>120</v>
      </c>
      <c r="P31" s="593" t="s">
        <v>1604</v>
      </c>
      <c r="Q31" s="594" t="s">
        <v>1605</v>
      </c>
      <c r="R31" s="593">
        <v>2</v>
      </c>
      <c r="S31" s="593">
        <v>0</v>
      </c>
      <c r="T31" s="593">
        <v>2</v>
      </c>
      <c r="U31" s="574">
        <f t="shared" si="7"/>
        <v>2</v>
      </c>
      <c r="V31" s="593">
        <v>2</v>
      </c>
      <c r="W31" s="580"/>
      <c r="X31" s="4">
        <f t="shared" si="8"/>
        <v>0</v>
      </c>
      <c r="Y31" s="4">
        <f t="shared" si="4"/>
        <v>100</v>
      </c>
    </row>
    <row r="32" spans="1:26" ht="15" customHeight="1" thickBot="1" x14ac:dyDescent="0.25">
      <c r="A32" s="674"/>
      <c r="B32" s="461"/>
      <c r="C32" s="547"/>
      <c r="D32" s="318" t="s">
        <v>1787</v>
      </c>
      <c r="E32" s="548">
        <v>1</v>
      </c>
      <c r="F32" s="533"/>
      <c r="G32" s="308" t="str">
        <f>G30</f>
        <v>Dr.Ö.Ü.Osman GEDİK</v>
      </c>
      <c r="H32" s="534">
        <v>1</v>
      </c>
      <c r="I32" s="547"/>
      <c r="J32" s="450" t="str">
        <f>J30</f>
        <v>Doç.Dr.Serpil GENÇOĞLAN</v>
      </c>
      <c r="K32" s="631">
        <v>0</v>
      </c>
      <c r="L32" s="547"/>
      <c r="M32" s="450" t="str">
        <f>M30</f>
        <v>Prof.Dr.Adil AKYÜZ</v>
      </c>
      <c r="N32" s="537">
        <v>0</v>
      </c>
      <c r="P32" s="586" t="s">
        <v>1606</v>
      </c>
      <c r="Q32" s="582" t="s">
        <v>1553</v>
      </c>
      <c r="R32" s="595">
        <v>2</v>
      </c>
      <c r="S32" s="595">
        <v>0</v>
      </c>
      <c r="T32" s="595">
        <v>2</v>
      </c>
      <c r="U32" s="574">
        <f t="shared" si="7"/>
        <v>2</v>
      </c>
      <c r="V32" s="595">
        <v>2</v>
      </c>
      <c r="W32" s="580" t="s">
        <v>1778</v>
      </c>
      <c r="X32" s="4">
        <f t="shared" si="8"/>
        <v>2</v>
      </c>
      <c r="Y32" s="4">
        <f t="shared" si="4"/>
        <v>0</v>
      </c>
      <c r="Z32" s="137">
        <v>13</v>
      </c>
    </row>
    <row r="33" spans="1:26" ht="15" customHeight="1" thickTop="1" x14ac:dyDescent="0.2">
      <c r="A33" s="674"/>
      <c r="B33" s="448" t="s">
        <v>1576</v>
      </c>
      <c r="C33" s="564" t="str">
        <f>$P$13</f>
        <v>BTE174</v>
      </c>
      <c r="D33" s="584" t="str">
        <f>$Q$13</f>
        <v>GENEL EKONOMİ</v>
      </c>
      <c r="E33" s="614" t="s">
        <v>87</v>
      </c>
      <c r="F33" s="544" t="str">
        <f>$P$48</f>
        <v>BBSM212</v>
      </c>
      <c r="G33" s="545" t="str">
        <f>$Q$48</f>
        <v>BİTKİSEL ÜRETİM (SEÇ)</v>
      </c>
      <c r="H33" s="546" t="s">
        <v>119</v>
      </c>
      <c r="I33" s="530" t="str">
        <f>$P$66</f>
        <v>BBSM312</v>
      </c>
      <c r="J33" s="531" t="str">
        <f>$Q$66</f>
        <v>BİYOYAKIT ÜRETİM TEKNOLOJİSİ (SEÇ)</v>
      </c>
      <c r="K33" s="536" t="s">
        <v>122</v>
      </c>
      <c r="L33" s="547" t="str">
        <f>$P$75</f>
        <v>BBSM452</v>
      </c>
      <c r="M33" s="450" t="str">
        <f>$Q$75</f>
        <v>BİYOSİSTEMLERDE GÜÇ MAKİNELERİ</v>
      </c>
      <c r="N33" s="546" t="s">
        <v>120</v>
      </c>
      <c r="P33" s="586"/>
      <c r="Q33" s="596"/>
      <c r="R33" s="597"/>
      <c r="S33" s="597"/>
      <c r="T33" s="597"/>
      <c r="U33" s="597"/>
      <c r="V33" s="597"/>
      <c r="W33" s="598"/>
    </row>
    <row r="34" spans="1:26" ht="15" customHeight="1" x14ac:dyDescent="0.2">
      <c r="A34" s="674"/>
      <c r="B34" s="449"/>
      <c r="C34" s="563"/>
      <c r="D34" s="585" t="s">
        <v>1773</v>
      </c>
      <c r="E34" s="570">
        <v>1</v>
      </c>
      <c r="F34" s="533"/>
      <c r="G34" s="318" t="s">
        <v>1774</v>
      </c>
      <c r="H34" s="534">
        <v>1</v>
      </c>
      <c r="I34" s="533"/>
      <c r="J34" s="308" t="s">
        <v>1786</v>
      </c>
      <c r="K34" s="534">
        <v>1</v>
      </c>
      <c r="L34" s="533"/>
      <c r="M34" s="318" t="str">
        <f>M74</f>
        <v>Prof. Dr. Ali AYBEK</v>
      </c>
      <c r="N34" s="534">
        <v>1</v>
      </c>
      <c r="P34" s="723" t="s">
        <v>1767</v>
      </c>
      <c r="Q34" s="724"/>
      <c r="R34" s="724"/>
      <c r="S34" s="724"/>
      <c r="T34" s="724"/>
      <c r="U34" s="724"/>
      <c r="V34" s="724"/>
      <c r="W34" s="725"/>
    </row>
    <row r="35" spans="1:26" ht="15" customHeight="1" x14ac:dyDescent="0.2">
      <c r="A35" s="674"/>
      <c r="B35" s="448" t="s">
        <v>1577</v>
      </c>
      <c r="C35" s="562" t="str">
        <f>C33</f>
        <v>BTE174</v>
      </c>
      <c r="D35" s="571" t="str">
        <f>D33</f>
        <v>GENEL EKONOMİ</v>
      </c>
      <c r="E35" s="572" t="str">
        <f>E33</f>
        <v>ZF124</v>
      </c>
      <c r="F35" s="535" t="str">
        <f t="shared" ref="F35:H35" si="11">F33</f>
        <v>BBSM212</v>
      </c>
      <c r="G35" s="312" t="str">
        <f t="shared" si="11"/>
        <v>BİTKİSEL ÜRETİM (SEÇ)</v>
      </c>
      <c r="H35" s="536" t="str">
        <f t="shared" si="11"/>
        <v>ZF132</v>
      </c>
      <c r="I35" s="535" t="str">
        <f>I33</f>
        <v>BBSM312</v>
      </c>
      <c r="J35" s="312" t="str">
        <f>J33</f>
        <v>BİYOYAKIT ÜRETİM TEKNOLOJİSİ (SEÇ)</v>
      </c>
      <c r="K35" s="536" t="s">
        <v>122</v>
      </c>
      <c r="L35" s="535" t="str">
        <f>L33</f>
        <v>BBSM452</v>
      </c>
      <c r="M35" s="312" t="str">
        <f>M33</f>
        <v>BİYOSİSTEMLERDE GÜÇ MAKİNELERİ</v>
      </c>
      <c r="N35" s="536" t="str">
        <f>N33</f>
        <v>ZF136</v>
      </c>
      <c r="P35" s="599" t="s">
        <v>34</v>
      </c>
      <c r="Q35" s="599" t="s">
        <v>91</v>
      </c>
      <c r="R35" s="599" t="s">
        <v>36</v>
      </c>
      <c r="S35" s="599" t="s">
        <v>37</v>
      </c>
      <c r="T35" s="599" t="s">
        <v>38</v>
      </c>
      <c r="U35" s="599"/>
      <c r="V35" s="599" t="s">
        <v>92</v>
      </c>
      <c r="W35" s="600" t="s">
        <v>60</v>
      </c>
    </row>
    <row r="36" spans="1:26" ht="15" customHeight="1" x14ac:dyDescent="0.2">
      <c r="A36" s="674"/>
      <c r="B36" s="449"/>
      <c r="C36" s="563"/>
      <c r="D36" s="585" t="s">
        <v>1773</v>
      </c>
      <c r="E36" s="573">
        <v>1</v>
      </c>
      <c r="F36" s="533"/>
      <c r="G36" s="308" t="str">
        <f>G34</f>
        <v>Doç.Dr.Kadir UĞURTAN YILMAZ</v>
      </c>
      <c r="H36" s="537">
        <v>1</v>
      </c>
      <c r="I36" s="533"/>
      <c r="J36" s="308" t="str">
        <f>J34</f>
        <v>Dr. Öğr. Üyesi Serdar ÜÇOK</v>
      </c>
      <c r="K36" s="534">
        <v>1</v>
      </c>
      <c r="L36" s="533"/>
      <c r="M36" s="308" t="str">
        <f>M34</f>
        <v>Prof. Dr. Ali AYBEK</v>
      </c>
      <c r="N36" s="537">
        <v>1</v>
      </c>
      <c r="P36" s="589" t="s">
        <v>1623</v>
      </c>
      <c r="Q36" s="590" t="s">
        <v>1624</v>
      </c>
      <c r="R36" s="589">
        <v>3</v>
      </c>
      <c r="S36" s="589">
        <v>0</v>
      </c>
      <c r="T36" s="589">
        <v>3</v>
      </c>
      <c r="U36" s="574">
        <f t="shared" ref="U36:U41" si="12">SUM(R36:S36)</f>
        <v>3</v>
      </c>
      <c r="V36" s="589">
        <v>4</v>
      </c>
      <c r="W36" s="582" t="s">
        <v>1564</v>
      </c>
      <c r="X36" s="4">
        <f t="shared" ref="X36:X50" si="13">COUNTIF(F$5:F$104,P36)</f>
        <v>3</v>
      </c>
      <c r="Y36" s="4">
        <f t="shared" si="4"/>
        <v>0</v>
      </c>
      <c r="Z36" s="137">
        <v>22</v>
      </c>
    </row>
    <row r="37" spans="1:26" ht="15" customHeight="1" x14ac:dyDescent="0.2">
      <c r="A37" s="674"/>
      <c r="B37" s="448" t="s">
        <v>1578</v>
      </c>
      <c r="C37" s="535" t="str">
        <f>$P$22</f>
        <v>BOZ142</v>
      </c>
      <c r="D37" s="312" t="str">
        <f>$Q$22</f>
        <v>BEDEN EĞİTİMİ II</v>
      </c>
      <c r="E37" s="630" t="s">
        <v>1785</v>
      </c>
      <c r="F37" s="535" t="str">
        <f>F35</f>
        <v>BBSM212</v>
      </c>
      <c r="G37" s="312" t="str">
        <f>G35</f>
        <v>BİTKİSEL ÜRETİM (SEÇ)</v>
      </c>
      <c r="H37" s="536" t="str">
        <f>H35</f>
        <v>ZF132</v>
      </c>
      <c r="L37" s="535" t="str">
        <f>L35</f>
        <v>BBSM452</v>
      </c>
      <c r="M37" s="312" t="str">
        <f>M35</f>
        <v>BİYOSİSTEMLERDE GÜÇ MAKİNELERİ</v>
      </c>
      <c r="N37" s="536" t="str">
        <f>N35</f>
        <v>ZF136</v>
      </c>
      <c r="P37" s="589" t="s">
        <v>1625</v>
      </c>
      <c r="Q37" s="590" t="s">
        <v>1626</v>
      </c>
      <c r="R37" s="589">
        <v>3</v>
      </c>
      <c r="S37" s="589">
        <v>0</v>
      </c>
      <c r="T37" s="589">
        <v>3</v>
      </c>
      <c r="U37" s="574">
        <f t="shared" si="12"/>
        <v>3</v>
      </c>
      <c r="V37" s="589">
        <v>4</v>
      </c>
      <c r="W37" s="577" t="s">
        <v>1565</v>
      </c>
      <c r="X37" s="4">
        <f t="shared" si="13"/>
        <v>3</v>
      </c>
      <c r="Y37" s="4">
        <f t="shared" si="4"/>
        <v>0</v>
      </c>
      <c r="Z37" s="137">
        <v>12</v>
      </c>
    </row>
    <row r="38" spans="1:26" ht="15" customHeight="1" x14ac:dyDescent="0.2">
      <c r="A38" s="674"/>
      <c r="B38" s="449"/>
      <c r="C38" s="533"/>
      <c r="D38" s="318" t="str">
        <f>$W$22</f>
        <v>Öğr.Gör.Özlem EKİZ</v>
      </c>
      <c r="E38" s="534">
        <v>1</v>
      </c>
      <c r="F38" s="533"/>
      <c r="G38" s="318" t="str">
        <f>G36</f>
        <v>Doç.Dr.Kadir UĞURTAN YILMAZ</v>
      </c>
      <c r="H38" s="534">
        <v>0</v>
      </c>
      <c r="L38" s="533"/>
      <c r="M38" s="318" t="str">
        <f>M36</f>
        <v>Prof. Dr. Ali AYBEK</v>
      </c>
      <c r="N38" s="534">
        <v>1</v>
      </c>
      <c r="P38" s="589" t="s">
        <v>1627</v>
      </c>
      <c r="Q38" s="590" t="s">
        <v>53</v>
      </c>
      <c r="R38" s="589">
        <v>2</v>
      </c>
      <c r="S38" s="589">
        <v>2</v>
      </c>
      <c r="T38" s="589">
        <v>3</v>
      </c>
      <c r="U38" s="574">
        <f t="shared" si="12"/>
        <v>4</v>
      </c>
      <c r="V38" s="589">
        <v>4</v>
      </c>
      <c r="W38" s="582" t="s">
        <v>1772</v>
      </c>
      <c r="X38" s="4">
        <f t="shared" si="13"/>
        <v>4</v>
      </c>
      <c r="Y38" s="4">
        <f t="shared" si="4"/>
        <v>0</v>
      </c>
      <c r="Z38" s="137">
        <v>10</v>
      </c>
    </row>
    <row r="39" spans="1:26" ht="15" customHeight="1" x14ac:dyDescent="0.2">
      <c r="A39" s="674"/>
      <c r="B39" s="448" t="s">
        <v>1579</v>
      </c>
      <c r="C39" s="535" t="str">
        <f t="shared" ref="C39:E39" si="14">C37</f>
        <v>BOZ142</v>
      </c>
      <c r="D39" s="312" t="str">
        <f t="shared" si="14"/>
        <v>BEDEN EĞİTİMİ II</v>
      </c>
      <c r="E39" s="536" t="str">
        <f t="shared" si="14"/>
        <v>ZF-UZ-1</v>
      </c>
      <c r="F39" s="535" t="str">
        <f>F37</f>
        <v>BBSM212</v>
      </c>
      <c r="G39" s="312" t="str">
        <f>G37</f>
        <v>BİTKİSEL ÜRETİM (SEÇ)</v>
      </c>
      <c r="H39" s="536" t="str">
        <f>H37</f>
        <v>ZF132</v>
      </c>
      <c r="P39" s="589" t="s">
        <v>1628</v>
      </c>
      <c r="Q39" s="590" t="s">
        <v>1629</v>
      </c>
      <c r="R39" s="589">
        <v>3</v>
      </c>
      <c r="S39" s="589">
        <v>0</v>
      </c>
      <c r="T39" s="589">
        <v>3</v>
      </c>
      <c r="U39" s="574">
        <f t="shared" si="12"/>
        <v>3</v>
      </c>
      <c r="V39" s="589">
        <v>4</v>
      </c>
      <c r="W39" s="575" t="s">
        <v>1753</v>
      </c>
      <c r="X39" s="4">
        <f t="shared" si="13"/>
        <v>3</v>
      </c>
      <c r="Y39" s="4">
        <f t="shared" si="4"/>
        <v>0</v>
      </c>
      <c r="Z39" s="137">
        <v>12</v>
      </c>
    </row>
    <row r="40" spans="1:26" ht="15" customHeight="1" thickBot="1" x14ac:dyDescent="0.25">
      <c r="A40" s="674"/>
      <c r="B40" s="449"/>
      <c r="C40" s="547"/>
      <c r="D40" s="450" t="str">
        <f>D38</f>
        <v>Öğr.Gör.Özlem EKİZ</v>
      </c>
      <c r="E40" s="548">
        <v>1</v>
      </c>
      <c r="F40" s="547"/>
      <c r="G40" s="450" t="str">
        <f>G38</f>
        <v>Doç.Dr.Kadir UĞURTAN YILMAZ</v>
      </c>
      <c r="H40" s="548">
        <v>0</v>
      </c>
      <c r="P40" s="589" t="s">
        <v>1630</v>
      </c>
      <c r="Q40" s="590" t="s">
        <v>1607</v>
      </c>
      <c r="R40" s="589">
        <v>2</v>
      </c>
      <c r="S40" s="589">
        <v>0</v>
      </c>
      <c r="T40" s="589">
        <v>2</v>
      </c>
      <c r="U40" s="574">
        <f t="shared" si="12"/>
        <v>2</v>
      </c>
      <c r="V40" s="589">
        <v>3</v>
      </c>
      <c r="W40" s="591" t="s">
        <v>1563</v>
      </c>
      <c r="X40" s="4">
        <f t="shared" si="13"/>
        <v>2</v>
      </c>
      <c r="Y40" s="4">
        <f t="shared" si="4"/>
        <v>0</v>
      </c>
      <c r="Z40" s="137">
        <v>13</v>
      </c>
    </row>
    <row r="41" spans="1:26" ht="15" customHeight="1" thickTop="1" x14ac:dyDescent="0.2">
      <c r="A41" s="674"/>
      <c r="B41" s="448" t="s">
        <v>1580</v>
      </c>
      <c r="C41" s="544"/>
      <c r="D41" s="545"/>
      <c r="E41" s="546"/>
      <c r="F41" s="544"/>
      <c r="G41" s="545"/>
      <c r="H41" s="546"/>
      <c r="I41" s="544"/>
      <c r="J41" s="545"/>
      <c r="K41" s="546"/>
      <c r="L41" s="544"/>
      <c r="M41" s="545"/>
      <c r="N41" s="546"/>
      <c r="P41" s="601" t="s">
        <v>949</v>
      </c>
      <c r="Q41" s="590" t="s">
        <v>934</v>
      </c>
      <c r="R41" s="589">
        <v>2</v>
      </c>
      <c r="S41" s="589">
        <v>0</v>
      </c>
      <c r="T41" s="589">
        <v>2</v>
      </c>
      <c r="U41" s="574">
        <f t="shared" si="12"/>
        <v>2</v>
      </c>
      <c r="V41" s="589">
        <v>3</v>
      </c>
      <c r="W41" s="569" t="s">
        <v>1771</v>
      </c>
      <c r="X41" s="4">
        <f t="shared" si="13"/>
        <v>2</v>
      </c>
      <c r="Y41" s="4">
        <f t="shared" si="4"/>
        <v>0</v>
      </c>
      <c r="Z41" s="137">
        <v>10</v>
      </c>
    </row>
    <row r="42" spans="1:26" ht="15" customHeight="1" x14ac:dyDescent="0.2">
      <c r="A42" s="674"/>
      <c r="B42" s="449"/>
      <c r="C42" s="533"/>
      <c r="D42" s="308"/>
      <c r="E42" s="534"/>
      <c r="F42" s="533"/>
      <c r="G42" s="308"/>
      <c r="H42" s="534"/>
      <c r="I42" s="533"/>
      <c r="J42" s="308"/>
      <c r="K42" s="534"/>
      <c r="L42" s="533"/>
      <c r="M42" s="308"/>
      <c r="N42" s="534"/>
      <c r="P42" s="586"/>
      <c r="Q42" s="602" t="s">
        <v>1555</v>
      </c>
      <c r="R42" s="589"/>
      <c r="S42" s="589"/>
      <c r="T42" s="589"/>
      <c r="U42" s="589"/>
      <c r="V42" s="589">
        <v>4</v>
      </c>
      <c r="W42" s="582"/>
    </row>
    <row r="43" spans="1:26" ht="15" customHeight="1" x14ac:dyDescent="0.2">
      <c r="A43" s="674"/>
      <c r="B43" s="448" t="s">
        <v>1581</v>
      </c>
      <c r="C43" s="535"/>
      <c r="D43" s="312"/>
      <c r="E43" s="536"/>
      <c r="F43" s="535"/>
      <c r="G43" s="312"/>
      <c r="H43" s="536"/>
      <c r="I43" s="535"/>
      <c r="J43" s="312"/>
      <c r="K43" s="536"/>
      <c r="L43" s="535"/>
      <c r="M43" s="312"/>
      <c r="N43" s="536"/>
      <c r="P43" s="586"/>
      <c r="Q43" s="602" t="s">
        <v>1556</v>
      </c>
      <c r="R43" s="589"/>
      <c r="S43" s="589"/>
      <c r="T43" s="589"/>
      <c r="U43" s="589"/>
      <c r="V43" s="589">
        <v>4</v>
      </c>
      <c r="W43" s="582"/>
    </row>
    <row r="44" spans="1:26" ht="15" customHeight="1" thickBot="1" x14ac:dyDescent="0.25">
      <c r="A44" s="675"/>
      <c r="B44" s="529"/>
      <c r="C44" s="538"/>
      <c r="D44" s="539"/>
      <c r="E44" s="540"/>
      <c r="F44" s="538"/>
      <c r="G44" s="539"/>
      <c r="H44" s="540"/>
      <c r="I44" s="538"/>
      <c r="J44" s="539"/>
      <c r="K44" s="540"/>
      <c r="L44" s="538"/>
      <c r="M44" s="539"/>
      <c r="N44" s="540"/>
      <c r="P44" s="730" t="s">
        <v>1762</v>
      </c>
      <c r="Q44" s="731"/>
      <c r="R44" s="731"/>
      <c r="S44" s="731"/>
      <c r="T44" s="731"/>
      <c r="U44" s="731"/>
      <c r="V44" s="732"/>
      <c r="W44" s="603"/>
    </row>
    <row r="45" spans="1:26" ht="15" customHeight="1" thickTop="1" x14ac:dyDescent="0.2">
      <c r="A45" s="673" t="s">
        <v>15</v>
      </c>
      <c r="B45" s="467" t="s">
        <v>1572</v>
      </c>
      <c r="C45" s="530"/>
      <c r="D45" s="531"/>
      <c r="E45" s="532"/>
      <c r="F45" s="420" t="s">
        <v>1636</v>
      </c>
      <c r="G45" s="615" t="s">
        <v>1637</v>
      </c>
      <c r="H45" s="532" t="s">
        <v>1790</v>
      </c>
      <c r="I45" s="530" t="s">
        <v>1643</v>
      </c>
      <c r="J45" s="531" t="s">
        <v>1644</v>
      </c>
      <c r="K45" s="532" t="s">
        <v>122</v>
      </c>
      <c r="L45" s="544" t="s">
        <v>1667</v>
      </c>
      <c r="M45" s="545" t="s">
        <v>1668</v>
      </c>
      <c r="N45" s="546" t="s">
        <v>120</v>
      </c>
      <c r="P45" s="586"/>
      <c r="Q45" s="604"/>
      <c r="R45" s="604"/>
      <c r="S45" s="604"/>
      <c r="T45" s="604"/>
      <c r="U45" s="604"/>
      <c r="V45" s="604"/>
      <c r="W45" s="603"/>
    </row>
    <row r="46" spans="1:26" ht="15" customHeight="1" thickBot="1" x14ac:dyDescent="0.25">
      <c r="A46" s="674"/>
      <c r="B46" s="461"/>
      <c r="C46" s="533"/>
      <c r="D46" s="308"/>
      <c r="E46" s="534"/>
      <c r="G46" s="615" t="s">
        <v>1781</v>
      </c>
      <c r="H46" s="534">
        <v>1</v>
      </c>
      <c r="I46" s="533"/>
      <c r="J46" s="308" t="s">
        <v>1759</v>
      </c>
      <c r="K46" s="534">
        <v>1</v>
      </c>
      <c r="L46" s="533"/>
      <c r="M46" s="318" t="s">
        <v>1776</v>
      </c>
      <c r="N46" s="534">
        <v>1</v>
      </c>
      <c r="P46" s="586"/>
      <c r="Q46" s="604"/>
      <c r="R46" s="604"/>
      <c r="S46" s="604"/>
      <c r="T46" s="604"/>
      <c r="U46" s="604"/>
      <c r="V46" s="604"/>
      <c r="W46" s="603"/>
    </row>
    <row r="47" spans="1:26" ht="15" customHeight="1" thickTop="1" x14ac:dyDescent="0.2">
      <c r="A47" s="674"/>
      <c r="B47" s="335" t="s">
        <v>1573</v>
      </c>
      <c r="C47" s="617" t="str">
        <f>$P$14</f>
        <v>BZF102</v>
      </c>
      <c r="D47" s="341" t="str">
        <f>$Q$14</f>
        <v>FİZİK II</v>
      </c>
      <c r="E47" s="536" t="s">
        <v>119</v>
      </c>
      <c r="F47" s="420" t="s">
        <v>1636</v>
      </c>
      <c r="G47" s="615" t="s">
        <v>1637</v>
      </c>
      <c r="H47" s="532" t="s">
        <v>1790</v>
      </c>
      <c r="I47" s="535" t="s">
        <v>1643</v>
      </c>
      <c r="J47" s="312" t="s">
        <v>1644</v>
      </c>
      <c r="K47" s="536" t="str">
        <f t="shared" ref="K47" si="15">K45</f>
        <v>ZF138</v>
      </c>
      <c r="L47" s="535" t="s">
        <v>1667</v>
      </c>
      <c r="M47" s="312" t="s">
        <v>1668</v>
      </c>
      <c r="N47" s="536" t="s">
        <v>120</v>
      </c>
      <c r="P47" s="601" t="s">
        <v>1631</v>
      </c>
      <c r="Q47" s="590" t="s">
        <v>1608</v>
      </c>
      <c r="R47" s="589">
        <v>3</v>
      </c>
      <c r="S47" s="589">
        <v>0</v>
      </c>
      <c r="T47" s="589">
        <v>3</v>
      </c>
      <c r="U47" s="574">
        <f>SUM(R47:S47)</f>
        <v>3</v>
      </c>
      <c r="V47" s="589">
        <v>4</v>
      </c>
      <c r="W47" s="581" t="s">
        <v>1560</v>
      </c>
      <c r="X47" s="4">
        <f t="shared" si="13"/>
        <v>3</v>
      </c>
      <c r="Y47" s="4">
        <f t="shared" si="4"/>
        <v>0</v>
      </c>
      <c r="Z47" s="137">
        <v>10</v>
      </c>
    </row>
    <row r="48" spans="1:26" ht="15" customHeight="1" thickBot="1" x14ac:dyDescent="0.25">
      <c r="A48" s="674"/>
      <c r="B48" s="461"/>
      <c r="C48" s="619"/>
      <c r="D48" s="344" t="str">
        <f>$W$14</f>
        <v>Prof. Dr. Mehmet Sait BOZGEYİK</v>
      </c>
      <c r="E48" s="534">
        <v>1</v>
      </c>
      <c r="G48" s="615" t="s">
        <v>1781</v>
      </c>
      <c r="H48" s="534">
        <v>1</v>
      </c>
      <c r="I48" s="533"/>
      <c r="J48" s="308" t="s">
        <v>1759</v>
      </c>
      <c r="K48" s="537">
        <v>1</v>
      </c>
      <c r="L48" s="533"/>
      <c r="M48" s="308" t="s">
        <v>1776</v>
      </c>
      <c r="N48" s="537">
        <v>1</v>
      </c>
      <c r="P48" s="589" t="s">
        <v>1632</v>
      </c>
      <c r="Q48" s="590" t="s">
        <v>1633</v>
      </c>
      <c r="R48" s="589">
        <v>2</v>
      </c>
      <c r="S48" s="589">
        <v>2</v>
      </c>
      <c r="T48" s="589">
        <v>3</v>
      </c>
      <c r="U48" s="574">
        <f>SUM(R48:S48)</f>
        <v>4</v>
      </c>
      <c r="V48" s="589">
        <v>4</v>
      </c>
      <c r="W48" s="580" t="s">
        <v>1756</v>
      </c>
      <c r="X48" s="4">
        <f t="shared" si="13"/>
        <v>4</v>
      </c>
      <c r="Y48" s="4">
        <f t="shared" si="4"/>
        <v>0</v>
      </c>
      <c r="Z48" s="137">
        <v>10</v>
      </c>
    </row>
    <row r="49" spans="1:26" ht="15" customHeight="1" thickTop="1" x14ac:dyDescent="0.2">
      <c r="A49" s="674"/>
      <c r="B49" s="335" t="s">
        <v>1574</v>
      </c>
      <c r="C49" s="617" t="str">
        <f>C47</f>
        <v>BZF102</v>
      </c>
      <c r="D49" s="341" t="str">
        <f>D47</f>
        <v>FİZİK II</v>
      </c>
      <c r="E49" s="618" t="s">
        <v>119</v>
      </c>
      <c r="F49" s="420" t="s">
        <v>1636</v>
      </c>
      <c r="G49" s="615" t="s">
        <v>1637</v>
      </c>
      <c r="H49" s="532" t="s">
        <v>1790</v>
      </c>
      <c r="I49" s="535" t="s">
        <v>1643</v>
      </c>
      <c r="J49" s="312" t="s">
        <v>1644</v>
      </c>
      <c r="K49" s="536" t="str">
        <f>K47</f>
        <v>ZF138</v>
      </c>
      <c r="L49" s="544" t="str">
        <f>$P$88</f>
        <v>BBSM466</v>
      </c>
      <c r="M49" s="545" t="str">
        <f>$Q$88</f>
        <v>SERA MÜHENDİSLİĞİ (SEÇ)</v>
      </c>
      <c r="N49" s="546" t="s">
        <v>120</v>
      </c>
      <c r="P49" s="589" t="s">
        <v>1634</v>
      </c>
      <c r="Q49" s="590" t="s">
        <v>1635</v>
      </c>
      <c r="R49" s="589">
        <v>2</v>
      </c>
      <c r="S49" s="589">
        <v>2</v>
      </c>
      <c r="T49" s="589">
        <v>3</v>
      </c>
      <c r="U49" s="574">
        <f>SUM(R49:S49)</f>
        <v>4</v>
      </c>
      <c r="V49" s="589">
        <v>4</v>
      </c>
      <c r="W49" s="575"/>
      <c r="X49" s="4">
        <f t="shared" si="13"/>
        <v>0</v>
      </c>
      <c r="Y49" s="4">
        <f t="shared" si="4"/>
        <v>100</v>
      </c>
    </row>
    <row r="50" spans="1:26" ht="15" customHeight="1" thickBot="1" x14ac:dyDescent="0.25">
      <c r="A50" s="674"/>
      <c r="B50" s="461"/>
      <c r="C50" s="619"/>
      <c r="D50" s="344" t="str">
        <f>D48</f>
        <v>Prof. Dr. Mehmet Sait BOZGEYİK</v>
      </c>
      <c r="E50" s="621">
        <v>1</v>
      </c>
      <c r="G50" s="615" t="s">
        <v>1781</v>
      </c>
      <c r="H50" s="534">
        <v>0</v>
      </c>
      <c r="I50" s="533"/>
      <c r="J50" s="308" t="s">
        <v>1759</v>
      </c>
      <c r="K50" s="534">
        <v>0</v>
      </c>
      <c r="L50" s="533"/>
      <c r="M50" s="318" t="s">
        <v>1571</v>
      </c>
      <c r="N50" s="534">
        <v>1</v>
      </c>
      <c r="P50" s="589" t="s">
        <v>1636</v>
      </c>
      <c r="Q50" s="590" t="s">
        <v>1637</v>
      </c>
      <c r="R50" s="589">
        <v>2</v>
      </c>
      <c r="S50" s="589">
        <v>2</v>
      </c>
      <c r="T50" s="589">
        <v>3</v>
      </c>
      <c r="U50" s="574">
        <f>SUM(R50:S50)</f>
        <v>4</v>
      </c>
      <c r="V50" s="589">
        <v>4</v>
      </c>
      <c r="W50" s="583"/>
      <c r="X50" s="4">
        <f t="shared" si="13"/>
        <v>4</v>
      </c>
      <c r="Y50" s="4">
        <f t="shared" si="4"/>
        <v>0</v>
      </c>
    </row>
    <row r="51" spans="1:26" ht="15" customHeight="1" thickTop="1" x14ac:dyDescent="0.2">
      <c r="A51" s="674"/>
      <c r="B51" s="335" t="s">
        <v>1575</v>
      </c>
      <c r="C51" s="617" t="str">
        <f>C49</f>
        <v>BZF102</v>
      </c>
      <c r="D51" s="341" t="str">
        <f>D49</f>
        <v>FİZİK II</v>
      </c>
      <c r="E51" s="618" t="str">
        <f>E49</f>
        <v>ZF132</v>
      </c>
      <c r="F51" s="420" t="s">
        <v>1636</v>
      </c>
      <c r="G51" s="615" t="s">
        <v>1637</v>
      </c>
      <c r="H51" s="532" t="s">
        <v>1790</v>
      </c>
      <c r="I51" s="535" t="s">
        <v>1643</v>
      </c>
      <c r="J51" s="312" t="s">
        <v>1644</v>
      </c>
      <c r="K51" s="536" t="str">
        <f>K49</f>
        <v>ZF138</v>
      </c>
      <c r="L51" s="535" t="str">
        <f>L49</f>
        <v>BBSM466</v>
      </c>
      <c r="M51" s="312" t="str">
        <f>M49</f>
        <v>SERA MÜHENDİSLİĞİ (SEÇ)</v>
      </c>
      <c r="N51" s="536" t="str">
        <f>N49</f>
        <v>ZF136</v>
      </c>
      <c r="P51" s="586"/>
      <c r="Q51" s="605" t="s">
        <v>41</v>
      </c>
      <c r="R51" s="595">
        <f>SUM(R36:R43)</f>
        <v>15</v>
      </c>
      <c r="S51" s="595">
        <f>SUM(S36:S43)</f>
        <v>2</v>
      </c>
      <c r="T51" s="595">
        <f>SUM(T36:T43)</f>
        <v>16</v>
      </c>
      <c r="U51" s="595"/>
      <c r="V51" s="595">
        <f>SUM(V36:V43)</f>
        <v>30</v>
      </c>
      <c r="W51" s="582"/>
    </row>
    <row r="52" spans="1:26" ht="15" customHeight="1" thickBot="1" x14ac:dyDescent="0.25">
      <c r="A52" s="674"/>
      <c r="B52" s="461"/>
      <c r="C52" s="622"/>
      <c r="D52" s="623" t="str">
        <f>D50</f>
        <v>Prof. Dr. Mehmet Sait BOZGEYİK</v>
      </c>
      <c r="E52" s="624">
        <v>1</v>
      </c>
      <c r="G52" s="615" t="s">
        <v>1781</v>
      </c>
      <c r="H52" s="534">
        <v>0</v>
      </c>
      <c r="I52" s="541"/>
      <c r="J52" s="542" t="s">
        <v>1759</v>
      </c>
      <c r="K52" s="543">
        <v>0</v>
      </c>
      <c r="L52" s="533"/>
      <c r="M52" s="308" t="str">
        <f>M50</f>
        <v>Doç.Dr.Serpil GENÇOĞLAN</v>
      </c>
      <c r="N52" s="537">
        <v>1</v>
      </c>
      <c r="P52" s="586"/>
      <c r="Q52" s="596"/>
      <c r="R52" s="597"/>
      <c r="S52" s="597"/>
      <c r="T52" s="597"/>
      <c r="U52" s="597"/>
      <c r="V52" s="597"/>
      <c r="W52" s="598"/>
    </row>
    <row r="53" spans="1:26" ht="15" customHeight="1" thickTop="1" x14ac:dyDescent="0.2">
      <c r="A53" s="674"/>
      <c r="B53" s="448" t="s">
        <v>1576</v>
      </c>
      <c r="C53" s="617" t="str">
        <f>$P$15</f>
        <v>BZF104</v>
      </c>
      <c r="D53" s="341" t="str">
        <f>$Q$15</f>
        <v>MATEMATİK II</v>
      </c>
      <c r="E53" s="618" t="s">
        <v>119</v>
      </c>
      <c r="I53" s="544" t="s">
        <v>1638</v>
      </c>
      <c r="J53" s="545" t="s">
        <v>1639</v>
      </c>
      <c r="K53" s="546" t="s">
        <v>122</v>
      </c>
      <c r="L53" s="530" t="str">
        <f>$P$74</f>
        <v>BBSM434</v>
      </c>
      <c r="M53" s="531" t="str">
        <f>$Q$74</f>
        <v xml:space="preserve">ARAZİ TOPLULAŞTIRMA </v>
      </c>
      <c r="N53" s="532" t="s">
        <v>120</v>
      </c>
      <c r="P53" s="723" t="s">
        <v>1766</v>
      </c>
      <c r="Q53" s="724"/>
      <c r="R53" s="724"/>
      <c r="S53" s="724"/>
      <c r="T53" s="724"/>
      <c r="U53" s="724"/>
      <c r="V53" s="724"/>
      <c r="W53" s="725"/>
    </row>
    <row r="54" spans="1:26" ht="15" customHeight="1" x14ac:dyDescent="0.2">
      <c r="A54" s="674"/>
      <c r="B54" s="449"/>
      <c r="C54" s="619"/>
      <c r="D54" s="344" t="str">
        <f>$W$15</f>
        <v>Dr. Öğr. Üyesi Cuma BOLAT</v>
      </c>
      <c r="E54" s="620">
        <v>1</v>
      </c>
      <c r="I54" s="533"/>
      <c r="J54" s="318" t="s">
        <v>1758</v>
      </c>
      <c r="K54" s="534">
        <v>1</v>
      </c>
      <c r="L54" s="533"/>
      <c r="M54" s="308" t="str">
        <f>$W$74</f>
        <v>Prof.Dr.Hasan DEĞİRMENCİ</v>
      </c>
      <c r="N54" s="534">
        <v>1</v>
      </c>
      <c r="P54" s="599" t="s">
        <v>34</v>
      </c>
      <c r="Q54" s="599" t="s">
        <v>91</v>
      </c>
      <c r="R54" s="599" t="s">
        <v>36</v>
      </c>
      <c r="S54" s="599" t="s">
        <v>37</v>
      </c>
      <c r="T54" s="599" t="s">
        <v>38</v>
      </c>
      <c r="U54" s="599"/>
      <c r="V54" s="599" t="s">
        <v>92</v>
      </c>
      <c r="W54" s="600" t="s">
        <v>60</v>
      </c>
    </row>
    <row r="55" spans="1:26" ht="15" customHeight="1" x14ac:dyDescent="0.2">
      <c r="A55" s="674"/>
      <c r="B55" s="448" t="s">
        <v>1577</v>
      </c>
      <c r="C55" s="617" t="str">
        <f>C53</f>
        <v>BZF104</v>
      </c>
      <c r="D55" s="341" t="str">
        <f>D53</f>
        <v>MATEMATİK II</v>
      </c>
      <c r="E55" s="618" t="str">
        <f>E53</f>
        <v>ZF132</v>
      </c>
      <c r="I55" s="535" t="s">
        <v>1638</v>
      </c>
      <c r="J55" s="312" t="s">
        <v>1639</v>
      </c>
      <c r="K55" s="536" t="str">
        <f t="shared" ref="K55:N55" si="16">K53</f>
        <v>ZF138</v>
      </c>
      <c r="L55" s="535" t="str">
        <f t="shared" si="16"/>
        <v>BBSM434</v>
      </c>
      <c r="M55" s="312" t="str">
        <f t="shared" si="16"/>
        <v xml:space="preserve">ARAZİ TOPLULAŞTIRMA </v>
      </c>
      <c r="N55" s="536" t="str">
        <f t="shared" si="16"/>
        <v>ZF136</v>
      </c>
      <c r="P55" s="589" t="s">
        <v>1638</v>
      </c>
      <c r="Q55" s="590" t="s">
        <v>1639</v>
      </c>
      <c r="R55" s="589">
        <v>2</v>
      </c>
      <c r="S55" s="589">
        <v>2</v>
      </c>
      <c r="T55" s="589">
        <v>3</v>
      </c>
      <c r="U55" s="574">
        <f t="shared" ref="U55:U61" si="17">SUM(R55:S55)</f>
        <v>4</v>
      </c>
      <c r="V55" s="589">
        <v>3</v>
      </c>
      <c r="W55" s="575" t="s">
        <v>1758</v>
      </c>
      <c r="X55" s="4">
        <f t="shared" ref="X55:X67" si="18">COUNTIF(I$5:I$104,P55)</f>
        <v>4</v>
      </c>
      <c r="Y55" s="4">
        <f t="shared" si="4"/>
        <v>0</v>
      </c>
      <c r="Z55" s="137">
        <v>7</v>
      </c>
    </row>
    <row r="56" spans="1:26" ht="15" customHeight="1" x14ac:dyDescent="0.2">
      <c r="A56" s="674"/>
      <c r="B56" s="449"/>
      <c r="C56" s="619"/>
      <c r="D56" s="344" t="str">
        <f>D54</f>
        <v>Dr. Öğr. Üyesi Cuma BOLAT</v>
      </c>
      <c r="E56" s="621">
        <v>1</v>
      </c>
      <c r="I56" s="533"/>
      <c r="J56" s="308" t="s">
        <v>1758</v>
      </c>
      <c r="K56" s="537">
        <v>1</v>
      </c>
      <c r="L56" s="533"/>
      <c r="M56" s="308" t="str">
        <f>M54</f>
        <v>Prof.Dr.Hasan DEĞİRMENCİ</v>
      </c>
      <c r="N56" s="537">
        <v>1</v>
      </c>
      <c r="P56" s="589" t="s">
        <v>1640</v>
      </c>
      <c r="Q56" s="590" t="s">
        <v>59</v>
      </c>
      <c r="R56" s="589">
        <v>3</v>
      </c>
      <c r="S56" s="589">
        <v>0</v>
      </c>
      <c r="T56" s="589">
        <v>3</v>
      </c>
      <c r="U56" s="574">
        <f t="shared" si="17"/>
        <v>3</v>
      </c>
      <c r="V56" s="589">
        <v>3</v>
      </c>
      <c r="W56" s="577" t="s">
        <v>1561</v>
      </c>
      <c r="X56" s="4">
        <f t="shared" si="18"/>
        <v>3</v>
      </c>
      <c r="Y56" s="4">
        <f t="shared" si="4"/>
        <v>0</v>
      </c>
      <c r="Z56" s="137">
        <v>7</v>
      </c>
    </row>
    <row r="57" spans="1:26" ht="15" customHeight="1" x14ac:dyDescent="0.2">
      <c r="A57" s="674"/>
      <c r="B57" s="448" t="s">
        <v>1578</v>
      </c>
      <c r="C57" s="617" t="str">
        <f>C55</f>
        <v>BZF104</v>
      </c>
      <c r="D57" s="341" t="str">
        <f>D55</f>
        <v>MATEMATİK II</v>
      </c>
      <c r="E57" s="618" t="str">
        <f>E55</f>
        <v>ZF132</v>
      </c>
      <c r="I57" s="535" t="s">
        <v>1638</v>
      </c>
      <c r="J57" s="312" t="s">
        <v>1639</v>
      </c>
      <c r="K57" s="536" t="str">
        <f t="shared" ref="K57" si="19">K55</f>
        <v>ZF138</v>
      </c>
      <c r="L57" s="535" t="str">
        <f>L55</f>
        <v>BBSM434</v>
      </c>
      <c r="M57" s="312" t="str">
        <f>M55</f>
        <v xml:space="preserve">ARAZİ TOPLULAŞTIRMA </v>
      </c>
      <c r="N57" s="536" t="str">
        <f>N55</f>
        <v>ZF136</v>
      </c>
      <c r="P57" s="589" t="s">
        <v>1641</v>
      </c>
      <c r="Q57" s="590" t="s">
        <v>1642</v>
      </c>
      <c r="R57" s="589">
        <v>0</v>
      </c>
      <c r="S57" s="589">
        <v>4</v>
      </c>
      <c r="T57" s="589">
        <v>0</v>
      </c>
      <c r="U57" s="574">
        <f t="shared" si="17"/>
        <v>4</v>
      </c>
      <c r="V57" s="589">
        <v>2</v>
      </c>
      <c r="W57" s="583" t="s">
        <v>63</v>
      </c>
      <c r="X57" s="4">
        <f t="shared" si="18"/>
        <v>4</v>
      </c>
      <c r="Y57" s="4">
        <f t="shared" si="4"/>
        <v>0</v>
      </c>
      <c r="Z57" s="137">
        <v>5</v>
      </c>
    </row>
    <row r="58" spans="1:26" ht="15" customHeight="1" thickBot="1" x14ac:dyDescent="0.25">
      <c r="A58" s="674"/>
      <c r="B58" s="449"/>
      <c r="C58" s="622"/>
      <c r="D58" s="623" t="str">
        <f>D56</f>
        <v>Dr. Öğr. Üyesi Cuma BOLAT</v>
      </c>
      <c r="E58" s="624">
        <v>1</v>
      </c>
      <c r="I58" s="533"/>
      <c r="J58" s="318" t="s">
        <v>1758</v>
      </c>
      <c r="K58" s="534">
        <v>0</v>
      </c>
      <c r="L58" s="533"/>
      <c r="M58" s="308" t="str">
        <f>M56</f>
        <v>Prof.Dr.Hasan DEĞİRMENCİ</v>
      </c>
      <c r="N58" s="534">
        <v>0</v>
      </c>
      <c r="P58" s="589" t="s">
        <v>1643</v>
      </c>
      <c r="Q58" s="590" t="s">
        <v>1644</v>
      </c>
      <c r="R58" s="589">
        <v>2</v>
      </c>
      <c r="S58" s="589">
        <v>2</v>
      </c>
      <c r="T58" s="589">
        <v>3</v>
      </c>
      <c r="U58" s="574">
        <f t="shared" si="17"/>
        <v>4</v>
      </c>
      <c r="V58" s="589">
        <v>3</v>
      </c>
      <c r="W58" s="577" t="s">
        <v>1759</v>
      </c>
      <c r="X58" s="4">
        <f t="shared" si="18"/>
        <v>4</v>
      </c>
      <c r="Y58" s="4">
        <f t="shared" si="4"/>
        <v>0</v>
      </c>
      <c r="Z58" s="137">
        <v>6</v>
      </c>
    </row>
    <row r="59" spans="1:26" ht="15" customHeight="1" thickTop="1" x14ac:dyDescent="0.2">
      <c r="A59" s="674"/>
      <c r="B59" s="448" t="s">
        <v>1579</v>
      </c>
      <c r="I59" s="535" t="s">
        <v>1638</v>
      </c>
      <c r="J59" s="312" t="s">
        <v>1639</v>
      </c>
      <c r="K59" s="536" t="str">
        <f>K57</f>
        <v>ZF138</v>
      </c>
      <c r="L59" s="535" t="str">
        <f>L57</f>
        <v>BBSM434</v>
      </c>
      <c r="M59" s="312" t="str">
        <f>M57</f>
        <v xml:space="preserve">ARAZİ TOPLULAŞTIRMA </v>
      </c>
      <c r="N59" s="536" t="str">
        <f>N57</f>
        <v>ZF136</v>
      </c>
      <c r="P59" s="589" t="s">
        <v>1645</v>
      </c>
      <c r="Q59" s="590" t="s">
        <v>1646</v>
      </c>
      <c r="R59" s="589">
        <v>2</v>
      </c>
      <c r="S59" s="589">
        <v>2</v>
      </c>
      <c r="T59" s="589">
        <v>3</v>
      </c>
      <c r="U59" s="574">
        <f t="shared" si="17"/>
        <v>4</v>
      </c>
      <c r="V59" s="589">
        <v>3</v>
      </c>
      <c r="W59" s="582" t="s">
        <v>1571</v>
      </c>
      <c r="X59" s="4">
        <f t="shared" si="18"/>
        <v>4</v>
      </c>
      <c r="Y59" s="4">
        <f t="shared" si="4"/>
        <v>0</v>
      </c>
      <c r="Z59" s="137">
        <v>5</v>
      </c>
    </row>
    <row r="60" spans="1:26" ht="15" customHeight="1" thickBot="1" x14ac:dyDescent="0.25">
      <c r="A60" s="674"/>
      <c r="B60" s="449"/>
      <c r="I60" s="547"/>
      <c r="J60" s="450" t="s">
        <v>1758</v>
      </c>
      <c r="K60" s="548">
        <v>0</v>
      </c>
      <c r="L60" s="541"/>
      <c r="M60" s="542" t="str">
        <f>M58</f>
        <v>Prof.Dr.Hasan DEĞİRMENCİ</v>
      </c>
      <c r="N60" s="543">
        <v>0</v>
      </c>
      <c r="P60" s="589" t="s">
        <v>1647</v>
      </c>
      <c r="Q60" s="606" t="s">
        <v>936</v>
      </c>
      <c r="R60" s="589">
        <v>0</v>
      </c>
      <c r="S60" s="589">
        <v>8</v>
      </c>
      <c r="T60" s="589">
        <v>0</v>
      </c>
      <c r="U60" s="574">
        <f t="shared" si="17"/>
        <v>8</v>
      </c>
      <c r="V60" s="589">
        <v>11</v>
      </c>
      <c r="W60" s="583" t="s">
        <v>63</v>
      </c>
      <c r="X60" s="4">
        <f t="shared" si="18"/>
        <v>0</v>
      </c>
      <c r="Y60" s="4">
        <f t="shared" si="4"/>
        <v>100</v>
      </c>
      <c r="Z60" s="137">
        <v>8</v>
      </c>
    </row>
    <row r="61" spans="1:26" ht="15" customHeight="1" thickTop="1" x14ac:dyDescent="0.2">
      <c r="A61" s="674"/>
      <c r="B61" s="448" t="s">
        <v>1580</v>
      </c>
      <c r="F61" s="544"/>
      <c r="G61" s="545"/>
      <c r="H61" s="546"/>
      <c r="I61" s="544"/>
      <c r="J61" s="545"/>
      <c r="K61" s="546"/>
      <c r="L61" s="544" t="str">
        <f>$P$72</f>
        <v>BBSM412</v>
      </c>
      <c r="M61" s="545" t="str">
        <f>$Q$72</f>
        <v>MEZUNİYET ÇALIŞMASI II</v>
      </c>
      <c r="N61" s="546" t="s">
        <v>122</v>
      </c>
      <c r="P61" s="589" t="s">
        <v>1648</v>
      </c>
      <c r="Q61" s="590" t="s">
        <v>1649</v>
      </c>
      <c r="R61" s="589">
        <v>2</v>
      </c>
      <c r="S61" s="589">
        <v>2</v>
      </c>
      <c r="T61" s="589">
        <v>3</v>
      </c>
      <c r="U61" s="574">
        <f t="shared" si="17"/>
        <v>4</v>
      </c>
      <c r="V61" s="589">
        <v>3</v>
      </c>
      <c r="W61" s="582" t="s">
        <v>1772</v>
      </c>
      <c r="X61" s="4">
        <f t="shared" si="18"/>
        <v>4</v>
      </c>
      <c r="Y61" s="4">
        <f t="shared" si="4"/>
        <v>0</v>
      </c>
      <c r="Z61" s="137">
        <v>7</v>
      </c>
    </row>
    <row r="62" spans="1:26" ht="15" customHeight="1" x14ac:dyDescent="0.2">
      <c r="A62" s="674"/>
      <c r="B62" s="449"/>
      <c r="C62" s="533"/>
      <c r="D62" s="308"/>
      <c r="E62" s="534"/>
      <c r="F62" s="533"/>
      <c r="G62" s="308"/>
      <c r="H62" s="534"/>
      <c r="I62" s="533"/>
      <c r="J62" s="308"/>
      <c r="K62" s="534"/>
      <c r="L62" s="533"/>
      <c r="M62" s="308" t="str">
        <f>$W$72</f>
        <v>Bölüm Öğretim Üyeleri</v>
      </c>
      <c r="N62" s="534">
        <v>0</v>
      </c>
      <c r="P62" s="586"/>
      <c r="Q62" s="590" t="s">
        <v>1555</v>
      </c>
      <c r="R62" s="589"/>
      <c r="S62" s="589"/>
      <c r="T62" s="589"/>
      <c r="U62" s="589">
        <v>0</v>
      </c>
      <c r="V62" s="589">
        <v>2</v>
      </c>
      <c r="W62" s="582"/>
    </row>
    <row r="63" spans="1:26" ht="15" customHeight="1" x14ac:dyDescent="0.2">
      <c r="A63" s="674"/>
      <c r="B63" s="448" t="s">
        <v>1581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 t="str">
        <f>L61</f>
        <v>BBSM412</v>
      </c>
      <c r="M63" s="312" t="str">
        <f>M61</f>
        <v>MEZUNİYET ÇALIŞMASI II</v>
      </c>
      <c r="N63" s="536" t="str">
        <f>N61</f>
        <v>ZF138</v>
      </c>
      <c r="P63" s="719" t="s">
        <v>1763</v>
      </c>
      <c r="Q63" s="719"/>
      <c r="R63" s="719"/>
      <c r="S63" s="719"/>
      <c r="T63" s="719"/>
      <c r="U63" s="719"/>
      <c r="V63" s="719"/>
      <c r="W63" s="603"/>
    </row>
    <row r="64" spans="1:26" ht="15" customHeight="1" thickBot="1" x14ac:dyDescent="0.25">
      <c r="A64" s="675"/>
      <c r="B64" s="529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 t="str">
        <f>M62</f>
        <v>Bölüm Öğretim Üyeleri</v>
      </c>
      <c r="N64" s="540">
        <v>0</v>
      </c>
      <c r="P64" s="586"/>
      <c r="Q64" s="604"/>
      <c r="R64" s="604"/>
      <c r="S64" s="604"/>
      <c r="T64" s="604"/>
      <c r="U64" s="604"/>
      <c r="V64" s="604"/>
      <c r="W64" s="603"/>
    </row>
    <row r="65" spans="1:26" ht="15" customHeight="1" thickTop="1" x14ac:dyDescent="0.2">
      <c r="A65" s="673" t="s">
        <v>16</v>
      </c>
      <c r="B65" s="467" t="s">
        <v>1572</v>
      </c>
      <c r="C65" s="566" t="s">
        <v>930</v>
      </c>
      <c r="D65" s="567" t="s">
        <v>1582</v>
      </c>
      <c r="E65" s="628" t="s">
        <v>1785</v>
      </c>
      <c r="F65" s="530"/>
      <c r="G65" s="531"/>
      <c r="H65" s="532"/>
      <c r="I65" s="530" t="str">
        <f>$P$57</f>
        <v>BBSM314</v>
      </c>
      <c r="J65" s="531" t="str">
        <f>$Q$57</f>
        <v>MESLEKİ UYGULAMALAR II</v>
      </c>
      <c r="K65" s="532" t="s">
        <v>119</v>
      </c>
      <c r="P65" s="589" t="s">
        <v>1650</v>
      </c>
      <c r="Q65" s="590" t="s">
        <v>1651</v>
      </c>
      <c r="R65" s="589">
        <v>2</v>
      </c>
      <c r="S65" s="589">
        <v>0</v>
      </c>
      <c r="T65" s="589">
        <v>2</v>
      </c>
      <c r="U65" s="574">
        <f>SUM(R65:S65)</f>
        <v>2</v>
      </c>
      <c r="V65" s="589">
        <v>2</v>
      </c>
      <c r="W65" s="582" t="s">
        <v>1570</v>
      </c>
      <c r="X65" s="4">
        <f>COUNTIF(I$5:I$104,P65)</f>
        <v>2</v>
      </c>
      <c r="Y65" s="4">
        <f t="shared" si="4"/>
        <v>0</v>
      </c>
      <c r="Z65" s="137">
        <v>1</v>
      </c>
    </row>
    <row r="66" spans="1:26" ht="15" customHeight="1" thickBot="1" x14ac:dyDescent="0.25">
      <c r="A66" s="674"/>
      <c r="B66" s="461"/>
      <c r="C66" s="563"/>
      <c r="D66" s="569" t="s">
        <v>1769</v>
      </c>
      <c r="E66" s="570">
        <v>1</v>
      </c>
      <c r="F66" s="533"/>
      <c r="G66" s="308"/>
      <c r="H66" s="534"/>
      <c r="I66" s="533"/>
      <c r="J66" s="308" t="str">
        <f>$W$57</f>
        <v>Bölüm Öğretim Üyeleri</v>
      </c>
      <c r="K66" s="534">
        <v>0</v>
      </c>
      <c r="P66" s="589" t="s">
        <v>1652</v>
      </c>
      <c r="Q66" s="590" t="s">
        <v>1653</v>
      </c>
      <c r="R66" s="589">
        <v>2</v>
      </c>
      <c r="S66" s="589">
        <v>0</v>
      </c>
      <c r="T66" s="589">
        <v>2</v>
      </c>
      <c r="U66" s="574">
        <f>SUM(R66:S66)</f>
        <v>2</v>
      </c>
      <c r="V66" s="589">
        <v>2</v>
      </c>
      <c r="W66" s="577" t="s">
        <v>1779</v>
      </c>
      <c r="X66" s="4">
        <f t="shared" si="18"/>
        <v>2</v>
      </c>
      <c r="Y66" s="4">
        <f t="shared" si="4"/>
        <v>0</v>
      </c>
      <c r="Z66" s="137">
        <v>1</v>
      </c>
    </row>
    <row r="67" spans="1:26" ht="15" customHeight="1" thickTop="1" x14ac:dyDescent="0.2">
      <c r="A67" s="674"/>
      <c r="B67" s="335" t="s">
        <v>1573</v>
      </c>
      <c r="C67" s="562" t="s">
        <v>930</v>
      </c>
      <c r="D67" s="567" t="s">
        <v>1582</v>
      </c>
      <c r="E67" s="628" t="s">
        <v>1785</v>
      </c>
      <c r="F67" s="535"/>
      <c r="G67" s="312"/>
      <c r="H67" s="536"/>
      <c r="I67" s="535" t="str">
        <f>I65</f>
        <v>BBSM314</v>
      </c>
      <c r="J67" s="312" t="str">
        <f>J65</f>
        <v>MESLEKİ UYGULAMALAR II</v>
      </c>
      <c r="K67" s="536" t="str">
        <f>K65</f>
        <v>ZF132</v>
      </c>
      <c r="P67" s="601" t="s">
        <v>1654</v>
      </c>
      <c r="Q67" s="590" t="s">
        <v>1655</v>
      </c>
      <c r="R67" s="607">
        <v>2</v>
      </c>
      <c r="S67" s="607">
        <v>0</v>
      </c>
      <c r="T67" s="607">
        <v>2</v>
      </c>
      <c r="U67" s="574">
        <f>SUM(R67:S67)</f>
        <v>2</v>
      </c>
      <c r="V67" s="607">
        <v>2</v>
      </c>
      <c r="W67" s="577" t="s">
        <v>1759</v>
      </c>
      <c r="X67" s="4">
        <f t="shared" si="18"/>
        <v>2</v>
      </c>
      <c r="Y67" s="4">
        <f t="shared" si="4"/>
        <v>0</v>
      </c>
      <c r="Z67" s="137">
        <v>2</v>
      </c>
    </row>
    <row r="68" spans="1:26" ht="15" customHeight="1" x14ac:dyDescent="0.2">
      <c r="A68" s="674"/>
      <c r="B68" s="461"/>
      <c r="C68" s="563"/>
      <c r="D68" s="569" t="s">
        <v>1769</v>
      </c>
      <c r="E68" s="570">
        <v>1</v>
      </c>
      <c r="F68" s="533"/>
      <c r="G68" s="308"/>
      <c r="H68" s="537"/>
      <c r="I68" s="533"/>
      <c r="J68" s="308" t="str">
        <f>J66</f>
        <v>Bölüm Öğretim Üyeleri</v>
      </c>
      <c r="K68" s="537">
        <v>0</v>
      </c>
      <c r="P68" s="586"/>
      <c r="Q68" s="605" t="s">
        <v>41</v>
      </c>
      <c r="R68" s="595">
        <f>SUM(R55:R62)</f>
        <v>11</v>
      </c>
      <c r="S68" s="595">
        <f>SUM(S55:S62)</f>
        <v>20</v>
      </c>
      <c r="T68" s="595">
        <f>SUM(T55:T62)</f>
        <v>15</v>
      </c>
      <c r="U68" s="595"/>
      <c r="V68" s="595">
        <f>SUM(V55:V62)</f>
        <v>30</v>
      </c>
      <c r="W68" s="582"/>
    </row>
    <row r="69" spans="1:26" ht="15" customHeight="1" x14ac:dyDescent="0.2">
      <c r="A69" s="674"/>
      <c r="B69" s="335" t="s">
        <v>1574</v>
      </c>
      <c r="C69" s="562" t="s">
        <v>931</v>
      </c>
      <c r="D69" s="571" t="s">
        <v>1615</v>
      </c>
      <c r="E69" s="628" t="s">
        <v>1785</v>
      </c>
      <c r="F69" s="535"/>
      <c r="G69" s="312"/>
      <c r="H69" s="536"/>
      <c r="I69" s="535" t="str">
        <f>I67</f>
        <v>BBSM314</v>
      </c>
      <c r="J69" s="312" t="str">
        <f>J67</f>
        <v>MESLEKİ UYGULAMALAR II</v>
      </c>
      <c r="K69" s="536" t="str">
        <f>K67</f>
        <v>ZF132</v>
      </c>
      <c r="P69" s="586"/>
      <c r="Q69" s="596"/>
      <c r="R69" s="597"/>
      <c r="S69" s="597"/>
      <c r="T69" s="597"/>
      <c r="U69" s="597"/>
      <c r="V69" s="597"/>
      <c r="W69" s="598"/>
    </row>
    <row r="70" spans="1:26" ht="15" customHeight="1" x14ac:dyDescent="0.2">
      <c r="A70" s="674"/>
      <c r="B70" s="461"/>
      <c r="C70" s="563"/>
      <c r="D70" s="569" t="s">
        <v>1770</v>
      </c>
      <c r="E70" s="570">
        <v>1</v>
      </c>
      <c r="F70" s="533"/>
      <c r="G70" s="308"/>
      <c r="H70" s="534"/>
      <c r="I70" s="533"/>
      <c r="J70" s="308" t="str">
        <f>J68</f>
        <v>Bölüm Öğretim Üyeleri</v>
      </c>
      <c r="K70" s="534">
        <v>0</v>
      </c>
      <c r="P70" s="723" t="s">
        <v>1765</v>
      </c>
      <c r="Q70" s="724"/>
      <c r="R70" s="724"/>
      <c r="S70" s="724"/>
      <c r="T70" s="724"/>
      <c r="U70" s="724"/>
      <c r="V70" s="724"/>
      <c r="W70" s="725"/>
    </row>
    <row r="71" spans="1:26" ht="15" customHeight="1" x14ac:dyDescent="0.2">
      <c r="A71" s="674"/>
      <c r="B71" s="335" t="s">
        <v>1575</v>
      </c>
      <c r="C71" s="562" t="s">
        <v>931</v>
      </c>
      <c r="D71" s="571" t="s">
        <v>1615</v>
      </c>
      <c r="E71" s="628" t="s">
        <v>1785</v>
      </c>
      <c r="F71" s="535"/>
      <c r="G71" s="312"/>
      <c r="H71" s="536"/>
      <c r="I71" s="535" t="str">
        <f>I69</f>
        <v>BBSM314</v>
      </c>
      <c r="J71" s="312" t="str">
        <f>J69</f>
        <v>MESLEKİ UYGULAMALAR II</v>
      </c>
      <c r="K71" s="536" t="str">
        <f>K69</f>
        <v>ZF132</v>
      </c>
      <c r="P71" s="599" t="s">
        <v>34</v>
      </c>
      <c r="Q71" s="599" t="s">
        <v>91</v>
      </c>
      <c r="R71" s="599" t="s">
        <v>36</v>
      </c>
      <c r="S71" s="599" t="s">
        <v>37</v>
      </c>
      <c r="T71" s="599" t="s">
        <v>38</v>
      </c>
      <c r="U71" s="599"/>
      <c r="V71" s="599" t="s">
        <v>92</v>
      </c>
      <c r="W71" s="600" t="s">
        <v>60</v>
      </c>
    </row>
    <row r="72" spans="1:26" ht="15" customHeight="1" thickBot="1" x14ac:dyDescent="0.25">
      <c r="A72" s="674"/>
      <c r="B72" s="461"/>
      <c r="C72" s="565"/>
      <c r="D72" s="587" t="s">
        <v>1770</v>
      </c>
      <c r="E72" s="588">
        <v>1</v>
      </c>
      <c r="F72" s="541"/>
      <c r="G72" s="542"/>
      <c r="H72" s="543"/>
      <c r="I72" s="541"/>
      <c r="J72" s="542" t="str">
        <f>J70</f>
        <v>Bölüm Öğretim Üyeleri</v>
      </c>
      <c r="K72" s="543">
        <v>0</v>
      </c>
      <c r="P72" s="607" t="s">
        <v>1656</v>
      </c>
      <c r="Q72" s="606" t="s">
        <v>1609</v>
      </c>
      <c r="R72" s="607">
        <v>0</v>
      </c>
      <c r="S72" s="607">
        <v>2</v>
      </c>
      <c r="T72" s="607">
        <v>0</v>
      </c>
      <c r="U72" s="574">
        <f>SUM(R72:S72)</f>
        <v>2</v>
      </c>
      <c r="V72" s="607">
        <v>4</v>
      </c>
      <c r="W72" s="583" t="s">
        <v>63</v>
      </c>
      <c r="X72" s="4">
        <f>COUNTIF(L$9:L$104,P72)</f>
        <v>2</v>
      </c>
      <c r="Y72" s="4">
        <f t="shared" si="4"/>
        <v>0</v>
      </c>
      <c r="Z72" s="137">
        <v>2</v>
      </c>
    </row>
    <row r="73" spans="1:26" ht="15" customHeight="1" thickTop="1" x14ac:dyDescent="0.2">
      <c r="A73" s="674"/>
      <c r="B73" s="448" t="s">
        <v>1576</v>
      </c>
      <c r="C73" s="564" t="s">
        <v>932</v>
      </c>
      <c r="D73" s="584" t="s">
        <v>1583</v>
      </c>
      <c r="E73" s="628" t="s">
        <v>1785</v>
      </c>
      <c r="F73" s="544" t="s">
        <v>1628</v>
      </c>
      <c r="G73" s="545" t="s">
        <v>1629</v>
      </c>
      <c r="H73" s="532" t="s">
        <v>119</v>
      </c>
      <c r="I73" s="544" t="str">
        <f>$P$61</f>
        <v>BBSM352</v>
      </c>
      <c r="J73" s="545" t="str">
        <f>$Q$61</f>
        <v>KATI MODELLEME</v>
      </c>
      <c r="K73" s="536" t="s">
        <v>1790</v>
      </c>
      <c r="L73" s="544" t="str">
        <f>$P$76</f>
        <v>BBSM464</v>
      </c>
      <c r="M73" s="545" t="str">
        <f>$Q$76</f>
        <v xml:space="preserve">ERGONOMİ VE İŞ GÜVENLİĞİ </v>
      </c>
      <c r="N73" s="546" t="s">
        <v>120</v>
      </c>
      <c r="P73" s="589" t="s">
        <v>1657</v>
      </c>
      <c r="Q73" s="590" t="s">
        <v>1658</v>
      </c>
      <c r="R73" s="589">
        <v>2</v>
      </c>
      <c r="S73" s="589">
        <v>2</v>
      </c>
      <c r="T73" s="589">
        <v>3</v>
      </c>
      <c r="U73" s="574">
        <f>SUM(R73:S73)</f>
        <v>4</v>
      </c>
      <c r="V73" s="589">
        <v>5</v>
      </c>
      <c r="W73" s="577" t="s">
        <v>1565</v>
      </c>
      <c r="X73" s="4">
        <f>COUNTIF(L$9:L$104,P73)</f>
        <v>4</v>
      </c>
      <c r="Y73" s="4">
        <f t="shared" si="4"/>
        <v>0</v>
      </c>
      <c r="Z73" s="137">
        <v>1</v>
      </c>
    </row>
    <row r="74" spans="1:26" ht="15" customHeight="1" thickBot="1" x14ac:dyDescent="0.25">
      <c r="A74" s="674"/>
      <c r="B74" s="449"/>
      <c r="C74" s="563"/>
      <c r="D74" s="585" t="s">
        <v>1771</v>
      </c>
      <c r="E74" s="570">
        <v>1</v>
      </c>
      <c r="F74" s="533"/>
      <c r="G74" s="318" t="s">
        <v>1786</v>
      </c>
      <c r="H74" s="534">
        <v>1</v>
      </c>
      <c r="I74" s="533"/>
      <c r="J74" s="318" t="s">
        <v>1772</v>
      </c>
      <c r="K74" s="534">
        <v>1</v>
      </c>
      <c r="L74" s="533"/>
      <c r="M74" s="318" t="s">
        <v>1775</v>
      </c>
      <c r="N74" s="534">
        <v>1</v>
      </c>
      <c r="P74" s="607" t="s">
        <v>1659</v>
      </c>
      <c r="Q74" s="606" t="s">
        <v>1660</v>
      </c>
      <c r="R74" s="607">
        <v>2</v>
      </c>
      <c r="S74" s="607">
        <v>2</v>
      </c>
      <c r="T74" s="607">
        <v>3</v>
      </c>
      <c r="U74" s="574">
        <f>SUM(R74:S74)</f>
        <v>4</v>
      </c>
      <c r="V74" s="607">
        <v>4</v>
      </c>
      <c r="W74" s="577" t="s">
        <v>1562</v>
      </c>
      <c r="X74" s="4">
        <f>COUNTIF(L$9:L$104,P74)</f>
        <v>4</v>
      </c>
      <c r="Y74" s="4">
        <f t="shared" si="4"/>
        <v>0</v>
      </c>
      <c r="Z74" s="137">
        <v>3</v>
      </c>
    </row>
    <row r="75" spans="1:26" ht="15" customHeight="1" thickTop="1" x14ac:dyDescent="0.2">
      <c r="A75" s="674"/>
      <c r="B75" s="448" t="s">
        <v>1577</v>
      </c>
      <c r="C75" s="562" t="s">
        <v>932</v>
      </c>
      <c r="D75" s="571" t="s">
        <v>1583</v>
      </c>
      <c r="E75" s="628" t="s">
        <v>1785</v>
      </c>
      <c r="F75" s="535" t="s">
        <v>1628</v>
      </c>
      <c r="G75" s="312" t="s">
        <v>1629</v>
      </c>
      <c r="H75" s="532" t="s">
        <v>119</v>
      </c>
      <c r="I75" s="535" t="str">
        <f t="shared" ref="I75:K75" si="20">I73</f>
        <v>BBSM352</v>
      </c>
      <c r="J75" s="312" t="str">
        <f t="shared" si="20"/>
        <v>KATI MODELLEME</v>
      </c>
      <c r="K75" s="536" t="str">
        <f t="shared" si="20"/>
        <v>BİLL</v>
      </c>
      <c r="L75" s="535" t="str">
        <f t="shared" ref="L75:N75" si="21">L73</f>
        <v>BBSM464</v>
      </c>
      <c r="M75" s="312" t="str">
        <f t="shared" si="21"/>
        <v xml:space="preserve">ERGONOMİ VE İŞ GÜVENLİĞİ </v>
      </c>
      <c r="N75" s="536" t="str">
        <f t="shared" si="21"/>
        <v>ZF136</v>
      </c>
      <c r="P75" s="589" t="s">
        <v>1661</v>
      </c>
      <c r="Q75" s="590" t="s">
        <v>1662</v>
      </c>
      <c r="R75" s="589">
        <v>3</v>
      </c>
      <c r="S75" s="589">
        <v>0</v>
      </c>
      <c r="T75" s="589">
        <v>3</v>
      </c>
      <c r="U75" s="574">
        <f>SUM(R75:S75)</f>
        <v>3</v>
      </c>
      <c r="V75" s="589">
        <v>5</v>
      </c>
      <c r="W75" s="582" t="s">
        <v>1775</v>
      </c>
      <c r="X75" s="4">
        <f>COUNTIF(L$9:L$104,P75)</f>
        <v>3</v>
      </c>
      <c r="Y75" s="4">
        <f t="shared" ref="Y75:Y87" si="22">IF(U75=X75,0,100)</f>
        <v>0</v>
      </c>
      <c r="Z75" s="137">
        <v>1</v>
      </c>
    </row>
    <row r="76" spans="1:26" ht="15" customHeight="1" thickBot="1" x14ac:dyDescent="0.25">
      <c r="A76" s="674"/>
      <c r="B76" s="449"/>
      <c r="C76" s="563"/>
      <c r="D76" s="569" t="s">
        <v>1771</v>
      </c>
      <c r="E76" s="573">
        <v>1</v>
      </c>
      <c r="F76" s="533"/>
      <c r="G76" s="308" t="s">
        <v>1786</v>
      </c>
      <c r="H76" s="537">
        <v>1</v>
      </c>
      <c r="I76" s="533"/>
      <c r="J76" s="308" t="str">
        <f>J74</f>
        <v>Doç. Dr. Ali ÇAYLI</v>
      </c>
      <c r="K76" s="537">
        <v>1</v>
      </c>
      <c r="L76" s="533"/>
      <c r="M76" s="308" t="str">
        <f>M74</f>
        <v>Prof. Dr. Ali AYBEK</v>
      </c>
      <c r="N76" s="537">
        <v>1</v>
      </c>
      <c r="P76" s="607" t="s">
        <v>1663</v>
      </c>
      <c r="Q76" s="606" t="s">
        <v>1664</v>
      </c>
      <c r="R76" s="607">
        <v>3</v>
      </c>
      <c r="S76" s="607">
        <v>0</v>
      </c>
      <c r="T76" s="607">
        <v>3</v>
      </c>
      <c r="U76" s="574">
        <f>SUM(R76:S76)</f>
        <v>3</v>
      </c>
      <c r="V76" s="607">
        <v>4</v>
      </c>
      <c r="W76" s="582" t="s">
        <v>1775</v>
      </c>
      <c r="X76" s="4">
        <f>COUNTIF(L$9:L$104,P76)</f>
        <v>3</v>
      </c>
      <c r="Y76" s="4">
        <f t="shared" si="22"/>
        <v>0</v>
      </c>
      <c r="Z76" s="137">
        <v>1</v>
      </c>
    </row>
    <row r="77" spans="1:26" ht="15" customHeight="1" thickTop="1" x14ac:dyDescent="0.2">
      <c r="A77" s="674"/>
      <c r="B77" s="448" t="s">
        <v>1578</v>
      </c>
      <c r="C77" s="562" t="str">
        <f>$P$17</f>
        <v>BZF112</v>
      </c>
      <c r="D77" s="571" t="str">
        <f>$Q$17</f>
        <v>EKOLOJİ</v>
      </c>
      <c r="E77" s="614" t="s">
        <v>1784</v>
      </c>
      <c r="F77" s="535" t="s">
        <v>1628</v>
      </c>
      <c r="G77" s="312" t="s">
        <v>1629</v>
      </c>
      <c r="H77" s="532" t="s">
        <v>119</v>
      </c>
      <c r="I77" s="535" t="str">
        <f>I75</f>
        <v>BBSM352</v>
      </c>
      <c r="J77" s="312" t="str">
        <f>J75</f>
        <v>KATI MODELLEME</v>
      </c>
      <c r="K77" s="536" t="str">
        <f t="shared" ref="K77" si="23">K75</f>
        <v>BİLL</v>
      </c>
      <c r="L77" s="535" t="str">
        <f>L75</f>
        <v>BBSM464</v>
      </c>
      <c r="M77" s="312" t="str">
        <f>M75</f>
        <v xml:space="preserve">ERGONOMİ VE İŞ GÜVENLİĞİ </v>
      </c>
      <c r="N77" s="536" t="str">
        <f>N75</f>
        <v>ZF136</v>
      </c>
      <c r="P77" s="586"/>
      <c r="Q77" s="606" t="s">
        <v>1555</v>
      </c>
      <c r="R77" s="607"/>
      <c r="S77" s="607"/>
      <c r="T77" s="607"/>
      <c r="U77" s="607"/>
      <c r="V77" s="607">
        <v>4</v>
      </c>
      <c r="W77" s="595"/>
    </row>
    <row r="78" spans="1:26" ht="15" customHeight="1" x14ac:dyDescent="0.2">
      <c r="A78" s="674"/>
      <c r="B78" s="449"/>
      <c r="C78" s="563"/>
      <c r="D78" s="569" t="str">
        <f>$W$17</f>
        <v>Prof.Dr.Fatih KILLI</v>
      </c>
      <c r="E78" s="570">
        <v>1</v>
      </c>
      <c r="F78" s="533"/>
      <c r="G78" s="318" t="s">
        <v>1786</v>
      </c>
      <c r="H78" s="534">
        <v>1</v>
      </c>
      <c r="I78" s="533"/>
      <c r="J78" s="318" t="str">
        <f>J76</f>
        <v>Doç. Dr. Ali ÇAYLI</v>
      </c>
      <c r="K78" s="534">
        <v>0</v>
      </c>
      <c r="L78" s="533"/>
      <c r="M78" s="318" t="str">
        <f>M76</f>
        <v>Prof. Dr. Ali AYBEK</v>
      </c>
      <c r="N78" s="534">
        <v>1</v>
      </c>
      <c r="P78" s="586"/>
      <c r="Q78" s="606" t="s">
        <v>1556</v>
      </c>
      <c r="R78" s="607"/>
      <c r="S78" s="607"/>
      <c r="T78" s="607"/>
      <c r="U78" s="607"/>
      <c r="V78" s="607">
        <v>4</v>
      </c>
      <c r="W78" s="595"/>
    </row>
    <row r="79" spans="1:26" ht="15" customHeight="1" x14ac:dyDescent="0.2">
      <c r="A79" s="674"/>
      <c r="B79" s="448" t="s">
        <v>1579</v>
      </c>
      <c r="C79" s="562" t="str">
        <f>C77</f>
        <v>BZF112</v>
      </c>
      <c r="D79" s="571" t="str">
        <f>D77</f>
        <v>EKOLOJİ</v>
      </c>
      <c r="E79" s="572" t="str">
        <f>E77</f>
        <v>ZF-132</v>
      </c>
      <c r="I79" s="535" t="str">
        <f t="shared" ref="I79" si="24">I77</f>
        <v>BBSM352</v>
      </c>
      <c r="J79" s="312" t="str">
        <f>J77</f>
        <v>KATI MODELLEME</v>
      </c>
      <c r="K79" s="536" t="s">
        <v>1790</v>
      </c>
      <c r="P79" s="586"/>
      <c r="Q79" s="606"/>
      <c r="R79" s="607"/>
      <c r="S79" s="607"/>
      <c r="T79" s="607"/>
      <c r="U79" s="607"/>
      <c r="V79" s="607"/>
      <c r="W79" s="595"/>
    </row>
    <row r="80" spans="1:26" ht="15" customHeight="1" thickBot="1" x14ac:dyDescent="0.25">
      <c r="A80" s="674"/>
      <c r="B80" s="449"/>
      <c r="C80" s="565"/>
      <c r="D80" s="587" t="str">
        <f>D78</f>
        <v>Prof.Dr.Fatih KILLI</v>
      </c>
      <c r="E80" s="588">
        <v>1</v>
      </c>
      <c r="I80" s="547"/>
      <c r="J80" s="450" t="str">
        <f>J78</f>
        <v>Doç. Dr. Ali ÇAYLI</v>
      </c>
      <c r="K80" s="548">
        <v>0</v>
      </c>
      <c r="P80" s="719" t="s">
        <v>1764</v>
      </c>
      <c r="Q80" s="719"/>
      <c r="R80" s="719"/>
      <c r="S80" s="719"/>
      <c r="T80" s="719"/>
      <c r="U80" s="719"/>
      <c r="V80" s="719"/>
      <c r="W80" s="603"/>
    </row>
    <row r="81" spans="1:26" ht="15" customHeight="1" thickTop="1" x14ac:dyDescent="0.2">
      <c r="A81" s="674"/>
      <c r="B81" s="448" t="s">
        <v>1580</v>
      </c>
      <c r="C81" s="544"/>
      <c r="D81" s="545"/>
      <c r="E81" s="546"/>
      <c r="F81" s="544"/>
      <c r="G81" s="545"/>
      <c r="H81" s="546"/>
      <c r="I81" s="544"/>
      <c r="J81" s="545"/>
      <c r="K81" s="546"/>
      <c r="L81" s="544"/>
      <c r="M81" s="545"/>
      <c r="N81" s="546"/>
      <c r="P81" s="607" t="s">
        <v>1665</v>
      </c>
      <c r="Q81" s="606" t="s">
        <v>1666</v>
      </c>
      <c r="R81" s="607">
        <v>2</v>
      </c>
      <c r="S81" s="607">
        <v>0</v>
      </c>
      <c r="T81" s="607">
        <v>2</v>
      </c>
      <c r="U81" s="574">
        <f t="shared" ref="U81:U88" si="25">SUM(R81:S81)</f>
        <v>2</v>
      </c>
      <c r="V81" s="607">
        <v>4</v>
      </c>
      <c r="W81" s="582" t="s">
        <v>1570</v>
      </c>
      <c r="X81" s="4">
        <f t="shared" ref="X81:X88" si="26">COUNTIF(L$9:L$104,P81)</f>
        <v>2</v>
      </c>
      <c r="Y81" s="4">
        <f t="shared" si="22"/>
        <v>0</v>
      </c>
      <c r="Z81" s="137">
        <v>1</v>
      </c>
    </row>
    <row r="82" spans="1:26" ht="15" customHeight="1" x14ac:dyDescent="0.2">
      <c r="A82" s="674"/>
      <c r="B82" s="449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  <c r="P82" s="607" t="s">
        <v>1667</v>
      </c>
      <c r="Q82" s="606" t="s">
        <v>1668</v>
      </c>
      <c r="R82" s="607">
        <v>2</v>
      </c>
      <c r="S82" s="607">
        <v>0</v>
      </c>
      <c r="T82" s="607">
        <v>2</v>
      </c>
      <c r="U82" s="574">
        <f t="shared" si="25"/>
        <v>2</v>
      </c>
      <c r="V82" s="607">
        <v>4</v>
      </c>
      <c r="W82" s="575" t="s">
        <v>1758</v>
      </c>
      <c r="X82" s="4">
        <f t="shared" si="26"/>
        <v>2</v>
      </c>
      <c r="Y82" s="4">
        <f t="shared" si="22"/>
        <v>0</v>
      </c>
    </row>
    <row r="83" spans="1:26" ht="15" customHeight="1" x14ac:dyDescent="0.2">
      <c r="A83" s="674"/>
      <c r="B83" s="448" t="s">
        <v>1581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  <c r="P83" s="607" t="s">
        <v>1669</v>
      </c>
      <c r="Q83" s="606" t="s">
        <v>1670</v>
      </c>
      <c r="R83" s="607">
        <v>2</v>
      </c>
      <c r="S83" s="607">
        <v>0</v>
      </c>
      <c r="T83" s="607">
        <v>2</v>
      </c>
      <c r="U83" s="574">
        <f t="shared" si="25"/>
        <v>2</v>
      </c>
      <c r="V83" s="607">
        <v>4</v>
      </c>
      <c r="W83" s="577"/>
      <c r="X83" s="4">
        <f t="shared" si="26"/>
        <v>0</v>
      </c>
      <c r="Y83" s="4">
        <f t="shared" si="22"/>
        <v>100</v>
      </c>
    </row>
    <row r="84" spans="1:26" ht="15" customHeight="1" thickBot="1" x14ac:dyDescent="0.25">
      <c r="A84" s="675"/>
      <c r="B84" s="529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  <c r="P84" s="607" t="s">
        <v>1671</v>
      </c>
      <c r="Q84" s="606" t="s">
        <v>1672</v>
      </c>
      <c r="R84" s="607">
        <v>2</v>
      </c>
      <c r="S84" s="607">
        <v>0</v>
      </c>
      <c r="T84" s="607">
        <v>2</v>
      </c>
      <c r="U84" s="574">
        <f t="shared" si="25"/>
        <v>2</v>
      </c>
      <c r="V84" s="607">
        <v>4</v>
      </c>
      <c r="W84" s="577" t="s">
        <v>1759</v>
      </c>
      <c r="X84" s="4">
        <f t="shared" si="26"/>
        <v>2</v>
      </c>
      <c r="Y84" s="4">
        <f t="shared" si="22"/>
        <v>0</v>
      </c>
      <c r="Z84" s="137">
        <v>2</v>
      </c>
    </row>
    <row r="85" spans="1:26" ht="15" customHeight="1" thickTop="1" x14ac:dyDescent="0.2">
      <c r="A85" s="673" t="s">
        <v>32</v>
      </c>
      <c r="B85" s="467" t="s">
        <v>1572</v>
      </c>
      <c r="C85" s="625" t="str">
        <f>$P$16</f>
        <v>BZF108</v>
      </c>
      <c r="D85" s="626" t="str">
        <f>$Q$16</f>
        <v>KİMYA II</v>
      </c>
      <c r="E85" s="627" t="s">
        <v>119</v>
      </c>
      <c r="F85" s="530"/>
      <c r="G85" s="531"/>
      <c r="H85" s="532"/>
      <c r="P85" s="601" t="s">
        <v>1673</v>
      </c>
      <c r="Q85" s="590" t="s">
        <v>1674</v>
      </c>
      <c r="R85" s="589">
        <v>2</v>
      </c>
      <c r="S85" s="589">
        <v>0</v>
      </c>
      <c r="T85" s="589">
        <v>2</v>
      </c>
      <c r="U85" s="574">
        <f t="shared" si="25"/>
        <v>2</v>
      </c>
      <c r="V85" s="589">
        <v>4</v>
      </c>
      <c r="W85" s="577"/>
      <c r="X85" s="4">
        <f t="shared" si="26"/>
        <v>0</v>
      </c>
      <c r="Y85" s="4">
        <f t="shared" si="22"/>
        <v>100</v>
      </c>
    </row>
    <row r="86" spans="1:26" ht="15" customHeight="1" x14ac:dyDescent="0.2">
      <c r="A86" s="674"/>
      <c r="B86" s="461"/>
      <c r="C86" s="619"/>
      <c r="D86" s="344" t="str">
        <f>$W$16</f>
        <v>Doç. Dr. Ali ŞAMİL</v>
      </c>
      <c r="E86" s="621">
        <v>1</v>
      </c>
      <c r="F86" s="533"/>
      <c r="G86" s="308"/>
      <c r="H86" s="534"/>
      <c r="P86" s="608" t="s">
        <v>1675</v>
      </c>
      <c r="Q86" s="609" t="s">
        <v>1676</v>
      </c>
      <c r="R86" s="610">
        <v>2</v>
      </c>
      <c r="S86" s="610">
        <v>0</v>
      </c>
      <c r="T86" s="610">
        <v>2</v>
      </c>
      <c r="U86" s="574">
        <f t="shared" si="25"/>
        <v>2</v>
      </c>
      <c r="V86" s="610">
        <v>4</v>
      </c>
      <c r="W86" s="611" t="s">
        <v>1571</v>
      </c>
      <c r="X86" s="4">
        <f t="shared" si="26"/>
        <v>2</v>
      </c>
      <c r="Y86" s="4">
        <f t="shared" si="22"/>
        <v>0</v>
      </c>
    </row>
    <row r="87" spans="1:26" ht="15" customHeight="1" x14ac:dyDescent="0.2">
      <c r="A87" s="674"/>
      <c r="B87" s="335" t="s">
        <v>1573</v>
      </c>
      <c r="C87" s="617" t="str">
        <f>C85</f>
        <v>BZF108</v>
      </c>
      <c r="D87" s="341" t="str">
        <f>D85</f>
        <v>KİMYA II</v>
      </c>
      <c r="E87" s="618" t="str">
        <f>E85</f>
        <v>ZF132</v>
      </c>
      <c r="F87" s="535" t="str">
        <f>$P$47</f>
        <v>BBSM210</v>
      </c>
      <c r="G87" s="312" t="str">
        <f>$Q$47</f>
        <v>ARAŞTIRMA VE DENEME METOTLARI (SEÇ)</v>
      </c>
      <c r="H87" s="536" t="s">
        <v>122</v>
      </c>
      <c r="P87" s="607" t="s">
        <v>1677</v>
      </c>
      <c r="Q87" s="606" t="s">
        <v>1678</v>
      </c>
      <c r="R87" s="607">
        <v>2</v>
      </c>
      <c r="S87" s="607">
        <v>0</v>
      </c>
      <c r="T87" s="607">
        <v>2</v>
      </c>
      <c r="U87" s="574">
        <f t="shared" si="25"/>
        <v>2</v>
      </c>
      <c r="V87" s="607">
        <v>4</v>
      </c>
      <c r="W87" s="612"/>
      <c r="X87" s="4">
        <f t="shared" si="26"/>
        <v>0</v>
      </c>
      <c r="Y87" s="4">
        <f t="shared" si="22"/>
        <v>100</v>
      </c>
    </row>
    <row r="88" spans="1:26" ht="15" customHeight="1" x14ac:dyDescent="0.2">
      <c r="A88" s="674"/>
      <c r="B88" s="461"/>
      <c r="C88" s="619"/>
      <c r="D88" s="344" t="str">
        <f>D86</f>
        <v>Doç. Dr. Ali ŞAMİL</v>
      </c>
      <c r="E88" s="620">
        <v>1</v>
      </c>
      <c r="F88" s="533"/>
      <c r="G88" s="308" t="s">
        <v>1791</v>
      </c>
      <c r="H88" s="537">
        <v>1</v>
      </c>
      <c r="P88" s="606" t="s">
        <v>1679</v>
      </c>
      <c r="Q88" s="613" t="s">
        <v>1680</v>
      </c>
      <c r="R88" s="613">
        <v>2</v>
      </c>
      <c r="S88" s="613">
        <v>0</v>
      </c>
      <c r="T88" s="613">
        <v>2</v>
      </c>
      <c r="U88" s="574">
        <f t="shared" si="25"/>
        <v>2</v>
      </c>
      <c r="V88" s="613">
        <v>4</v>
      </c>
      <c r="W88" s="576" t="s">
        <v>1780</v>
      </c>
      <c r="X88" s="4">
        <f t="shared" si="26"/>
        <v>2</v>
      </c>
      <c r="Y88" s="4">
        <f>IF(U88=X88,0,100)</f>
        <v>0</v>
      </c>
    </row>
    <row r="89" spans="1:26" ht="15" customHeight="1" x14ac:dyDescent="0.2">
      <c r="A89" s="674"/>
      <c r="B89" s="335" t="s">
        <v>1574</v>
      </c>
      <c r="C89" s="617" t="str">
        <f>C87</f>
        <v>BZF108</v>
      </c>
      <c r="D89" s="341" t="str">
        <f>D87</f>
        <v>KİMYA II</v>
      </c>
      <c r="E89" s="618" t="str">
        <f>E87</f>
        <v>ZF132</v>
      </c>
      <c r="F89" s="535" t="str">
        <f>F87</f>
        <v>BBSM210</v>
      </c>
      <c r="G89" s="312" t="str">
        <f>G87</f>
        <v>ARAŞTIRMA VE DENEME METOTLARI (SEÇ)</v>
      </c>
      <c r="H89" s="536" t="str">
        <f>H87</f>
        <v>ZF138</v>
      </c>
      <c r="P89" s="137"/>
    </row>
    <row r="90" spans="1:26" x14ac:dyDescent="0.2">
      <c r="A90" s="674"/>
      <c r="B90" s="461"/>
      <c r="C90" s="619"/>
      <c r="D90" s="344" t="str">
        <f>D88</f>
        <v>Doç. Dr. Ali ŞAMİL</v>
      </c>
      <c r="E90" s="616"/>
      <c r="F90" s="533"/>
      <c r="G90" s="308" t="str">
        <f>G88</f>
        <v>Prof. Dr. Ercan EFE</v>
      </c>
      <c r="H90" s="534">
        <v>1</v>
      </c>
      <c r="P90" s="137"/>
    </row>
    <row r="91" spans="1:26" x14ac:dyDescent="0.2">
      <c r="A91" s="674"/>
      <c r="B91" s="335" t="s">
        <v>1575</v>
      </c>
      <c r="C91" s="535"/>
      <c r="D91" s="312"/>
      <c r="E91" s="536"/>
      <c r="F91" s="535" t="str">
        <f>F89</f>
        <v>BBSM210</v>
      </c>
      <c r="G91" s="312" t="str">
        <f>G89</f>
        <v>ARAŞTIRMA VE DENEME METOTLARI (SEÇ)</v>
      </c>
      <c r="H91" s="536" t="str">
        <f>H89</f>
        <v>ZF138</v>
      </c>
      <c r="P91" s="137"/>
    </row>
    <row r="92" spans="1:26" ht="13.5" thickBot="1" x14ac:dyDescent="0.25">
      <c r="A92" s="674"/>
      <c r="B92" s="461"/>
      <c r="C92" s="541"/>
      <c r="D92" s="542"/>
      <c r="E92" s="543"/>
      <c r="F92" s="541"/>
      <c r="G92" s="542" t="str">
        <f>G90</f>
        <v>Prof. Dr. Ercan EFE</v>
      </c>
      <c r="H92" s="543">
        <v>1</v>
      </c>
      <c r="P92" s="137"/>
    </row>
    <row r="93" spans="1:26" ht="13.5" thickTop="1" x14ac:dyDescent="0.2">
      <c r="A93" s="674"/>
      <c r="B93" s="448" t="s">
        <v>1576</v>
      </c>
      <c r="C93" s="544"/>
      <c r="D93" s="545"/>
      <c r="E93" s="546"/>
      <c r="F93" s="544" t="str">
        <f>$P$38</f>
        <v>BBSM206</v>
      </c>
      <c r="G93" s="545" t="str">
        <f>$Q$38</f>
        <v>BİLGİSAYAR DESTEKLİ TEKNİK RESİM</v>
      </c>
      <c r="H93" s="536" t="s">
        <v>1790</v>
      </c>
      <c r="P93" s="137"/>
    </row>
    <row r="94" spans="1:26" x14ac:dyDescent="0.2">
      <c r="A94" s="674"/>
      <c r="B94" s="449"/>
      <c r="C94" s="533"/>
      <c r="D94" s="318"/>
      <c r="E94" s="534"/>
      <c r="F94" s="533"/>
      <c r="G94" s="318" t="s">
        <v>1772</v>
      </c>
      <c r="H94" s="534">
        <v>1</v>
      </c>
      <c r="P94" s="137"/>
    </row>
    <row r="95" spans="1:26" x14ac:dyDescent="0.2">
      <c r="A95" s="674"/>
      <c r="B95" s="448" t="s">
        <v>1577</v>
      </c>
      <c r="C95" s="535"/>
      <c r="D95" s="312"/>
      <c r="E95" s="536"/>
      <c r="F95" s="535" t="str">
        <f>F93</f>
        <v>BBSM206</v>
      </c>
      <c r="G95" s="312" t="str">
        <f>G93</f>
        <v>BİLGİSAYAR DESTEKLİ TEKNİK RESİM</v>
      </c>
      <c r="H95" s="536" t="str">
        <f>H93</f>
        <v>BİLL</v>
      </c>
      <c r="P95" s="137"/>
      <c r="Q95" s="137"/>
      <c r="R95" s="137"/>
      <c r="S95" s="137"/>
      <c r="T95" s="137"/>
      <c r="U95" s="137"/>
      <c r="V95" s="137"/>
      <c r="W95" s="137"/>
    </row>
    <row r="96" spans="1:26" x14ac:dyDescent="0.2">
      <c r="A96" s="674"/>
      <c r="B96" s="449"/>
      <c r="C96" s="533"/>
      <c r="D96" s="308"/>
      <c r="E96" s="537"/>
      <c r="F96" s="533"/>
      <c r="G96" s="308" t="str">
        <f>G94</f>
        <v>Doç. Dr. Ali ÇAYLI</v>
      </c>
      <c r="H96" s="537">
        <v>1</v>
      </c>
      <c r="P96" s="137"/>
      <c r="Q96" s="137"/>
      <c r="R96" s="137"/>
      <c r="S96" s="137"/>
      <c r="T96" s="137"/>
      <c r="U96" s="137"/>
      <c r="V96" s="137"/>
      <c r="W96" s="137"/>
    </row>
    <row r="97" spans="1:23" ht="14.25" x14ac:dyDescent="0.2">
      <c r="A97" s="674"/>
      <c r="B97" s="448" t="s">
        <v>1578</v>
      </c>
      <c r="C97" s="535" t="str">
        <f>$P$32</f>
        <v>BSS116</v>
      </c>
      <c r="D97" s="312" t="str">
        <f>$Q$32</f>
        <v>İŞ GÜVENLİĞİ VE SAĞLIĞI (SEÇ.)</v>
      </c>
      <c r="E97" s="630" t="s">
        <v>1785</v>
      </c>
      <c r="F97" s="535" t="str">
        <f>F95</f>
        <v>BBSM206</v>
      </c>
      <c r="G97" s="312" t="str">
        <f>G95</f>
        <v>BİLGİSAYAR DESTEKLİ TEKNİK RESİM</v>
      </c>
      <c r="H97" s="536" t="str">
        <f>H95</f>
        <v>BİLL</v>
      </c>
      <c r="P97" s="137"/>
      <c r="Q97" s="137"/>
      <c r="R97" s="137"/>
      <c r="S97" s="137"/>
      <c r="T97" s="137"/>
      <c r="U97" s="137"/>
      <c r="V97" s="137"/>
      <c r="W97" s="137"/>
    </row>
    <row r="98" spans="1:23" x14ac:dyDescent="0.2">
      <c r="A98" s="674"/>
      <c r="B98" s="449"/>
      <c r="C98" s="533"/>
      <c r="D98" s="308" t="s">
        <v>1778</v>
      </c>
      <c r="E98" s="534">
        <v>1</v>
      </c>
      <c r="F98" s="533"/>
      <c r="G98" s="318" t="str">
        <f>G96</f>
        <v>Doç. Dr. Ali ÇAYLI</v>
      </c>
      <c r="H98" s="534">
        <v>0</v>
      </c>
      <c r="P98" s="137"/>
      <c r="Q98" s="137"/>
      <c r="R98" s="137"/>
      <c r="S98" s="137"/>
      <c r="T98" s="137"/>
      <c r="U98" s="137"/>
      <c r="V98" s="137"/>
      <c r="W98" s="137"/>
    </row>
    <row r="99" spans="1:23" x14ac:dyDescent="0.2">
      <c r="A99" s="674"/>
      <c r="B99" s="448" t="s">
        <v>1579</v>
      </c>
      <c r="C99" s="535" t="str">
        <f>C97</f>
        <v>BSS116</v>
      </c>
      <c r="D99" s="312" t="str">
        <f>D97</f>
        <v>İŞ GÜVENLİĞİ VE SAĞLIĞI (SEÇ.)</v>
      </c>
      <c r="E99" s="536" t="str">
        <f>E97</f>
        <v>ZF-UZ-1</v>
      </c>
      <c r="F99" s="535" t="str">
        <f>F97</f>
        <v>BBSM206</v>
      </c>
      <c r="G99" s="312" t="str">
        <f>G97</f>
        <v>BİLGİSAYAR DESTEKLİ TEKNİK RESİM</v>
      </c>
      <c r="H99" s="536" t="str">
        <f>H97</f>
        <v>BİLL</v>
      </c>
      <c r="P99" s="137"/>
      <c r="Q99" s="137"/>
      <c r="R99" s="137"/>
      <c r="S99" s="137"/>
      <c r="T99" s="137"/>
      <c r="U99" s="137"/>
      <c r="V99" s="137"/>
      <c r="W99" s="137"/>
    </row>
    <row r="100" spans="1:23" ht="13.5" thickBot="1" x14ac:dyDescent="0.25">
      <c r="A100" s="674"/>
      <c r="B100" s="449"/>
      <c r="C100" s="541"/>
      <c r="D100" s="542" t="str">
        <f>D98</f>
        <v>Doç. Dr. Ferhat ÖZDEMİR</v>
      </c>
      <c r="E100" s="543">
        <v>1</v>
      </c>
      <c r="F100" s="547"/>
      <c r="G100" s="450" t="str">
        <f>G98</f>
        <v>Doç. Dr. Ali ÇAYLI</v>
      </c>
      <c r="H100" s="548">
        <v>0</v>
      </c>
      <c r="P100" s="137"/>
      <c r="Q100" s="137"/>
      <c r="R100" s="137"/>
      <c r="S100" s="137"/>
      <c r="T100" s="137"/>
      <c r="U100" s="137"/>
      <c r="V100" s="137"/>
      <c r="W100" s="137"/>
    </row>
    <row r="101" spans="1:23" ht="13.5" thickTop="1" x14ac:dyDescent="0.2">
      <c r="A101" s="674"/>
      <c r="B101" s="448" t="s">
        <v>1580</v>
      </c>
      <c r="H101" s="546"/>
      <c r="P101" s="137"/>
      <c r="Q101" s="137"/>
      <c r="R101" s="137"/>
      <c r="S101" s="137"/>
      <c r="T101" s="137"/>
      <c r="U101" s="137"/>
      <c r="V101" s="137"/>
      <c r="W101" s="137"/>
    </row>
    <row r="102" spans="1:23" x14ac:dyDescent="0.2">
      <c r="A102" s="674"/>
      <c r="B102" s="449"/>
      <c r="H102" s="534"/>
      <c r="P102" s="137"/>
      <c r="Q102" s="137"/>
      <c r="R102" s="137"/>
      <c r="S102" s="137"/>
      <c r="T102" s="137"/>
      <c r="U102" s="137"/>
      <c r="V102" s="137"/>
      <c r="W102" s="137"/>
    </row>
    <row r="103" spans="1:23" x14ac:dyDescent="0.2">
      <c r="A103" s="674"/>
      <c r="B103" s="448" t="s">
        <v>1581</v>
      </c>
      <c r="F103" s="535"/>
      <c r="G103" s="312"/>
      <c r="H103" s="536"/>
      <c r="I103" s="535"/>
      <c r="J103" s="312"/>
      <c r="K103" s="536"/>
      <c r="L103" s="535"/>
      <c r="M103" s="312"/>
      <c r="N103" s="536"/>
      <c r="P103" s="137"/>
      <c r="Q103" s="137"/>
      <c r="R103" s="137"/>
      <c r="S103" s="137"/>
      <c r="T103" s="137"/>
      <c r="U103" s="137"/>
      <c r="V103" s="137"/>
      <c r="W103" s="137"/>
    </row>
    <row r="104" spans="1:23" ht="13.5" thickBot="1" x14ac:dyDescent="0.25">
      <c r="A104" s="674"/>
      <c r="B104" s="529"/>
      <c r="F104" s="538"/>
      <c r="G104" s="539"/>
      <c r="H104" s="540"/>
      <c r="I104" s="538"/>
      <c r="J104" s="539"/>
      <c r="K104" s="540"/>
      <c r="L104" s="538"/>
      <c r="M104" s="539"/>
      <c r="N104" s="540"/>
      <c r="P104" s="137"/>
      <c r="Q104" s="137"/>
      <c r="R104" s="137"/>
      <c r="S104" s="137"/>
      <c r="T104" s="137"/>
      <c r="U104" s="137"/>
      <c r="V104" s="137"/>
      <c r="W104" s="137"/>
    </row>
    <row r="105" spans="1:23" ht="12.75" hidden="1" customHeight="1" x14ac:dyDescent="0.2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137"/>
      <c r="Q105" s="137"/>
      <c r="R105" s="137"/>
      <c r="S105" s="137"/>
      <c r="T105" s="137"/>
      <c r="U105" s="137"/>
      <c r="V105" s="137"/>
      <c r="W105" s="137"/>
    </row>
    <row r="106" spans="1:23" ht="13.5" hidden="1" customHeight="1" x14ac:dyDescent="0.2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137"/>
      <c r="Q106" s="137"/>
      <c r="R106" s="137"/>
      <c r="S106" s="137"/>
      <c r="T106" s="137"/>
      <c r="U106" s="137"/>
      <c r="V106" s="137"/>
      <c r="W106" s="137"/>
    </row>
    <row r="107" spans="1:23" ht="12.75" hidden="1" customHeight="1" x14ac:dyDescent="0.2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137"/>
      <c r="Q107" s="137"/>
      <c r="R107" s="137"/>
      <c r="S107" s="137"/>
      <c r="T107" s="137"/>
      <c r="U107" s="137"/>
      <c r="V107" s="137"/>
      <c r="W107" s="137"/>
    </row>
    <row r="108" spans="1:23" ht="12.75" hidden="1" customHeight="1" x14ac:dyDescent="0.2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137"/>
      <c r="Q108" s="137"/>
      <c r="R108" s="137"/>
      <c r="S108" s="137"/>
      <c r="T108" s="137"/>
      <c r="U108" s="137"/>
      <c r="V108" s="137"/>
      <c r="W108" s="137"/>
    </row>
    <row r="109" spans="1:23" ht="12.75" hidden="1" customHeight="1" x14ac:dyDescent="0.2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137"/>
      <c r="Q109" s="137"/>
      <c r="R109" s="137"/>
      <c r="S109" s="137"/>
      <c r="T109" s="137"/>
      <c r="U109" s="137"/>
      <c r="V109" s="137"/>
      <c r="W109" s="137"/>
    </row>
    <row r="110" spans="1:23" ht="12.75" hidden="1" customHeight="1" x14ac:dyDescent="0.2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137"/>
      <c r="Q110" s="137"/>
      <c r="R110" s="137"/>
      <c r="S110" s="137"/>
      <c r="T110" s="137"/>
      <c r="U110" s="137"/>
      <c r="V110" s="137"/>
      <c r="W110" s="137"/>
    </row>
    <row r="111" spans="1:23" ht="12.75" hidden="1" customHeight="1" x14ac:dyDescent="0.2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137"/>
      <c r="Q111" s="137"/>
      <c r="R111" s="137"/>
      <c r="S111" s="137"/>
      <c r="T111" s="137"/>
      <c r="U111" s="137"/>
      <c r="V111" s="137"/>
      <c r="W111" s="137"/>
    </row>
    <row r="112" spans="1:23" ht="12.75" hidden="1" customHeight="1" x14ac:dyDescent="0.2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137"/>
      <c r="Q112" s="137"/>
      <c r="R112" s="137"/>
      <c r="S112" s="137"/>
      <c r="T112" s="137"/>
      <c r="U112" s="137"/>
      <c r="V112" s="137"/>
      <c r="W112" s="137"/>
    </row>
    <row r="113" spans="1:23" ht="12.75" hidden="1" customHeight="1" x14ac:dyDescent="0.2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137"/>
      <c r="Q113" s="137"/>
      <c r="R113" s="137"/>
      <c r="S113" s="137"/>
      <c r="T113" s="137"/>
      <c r="U113" s="137"/>
      <c r="V113" s="137"/>
      <c r="W113" s="137"/>
    </row>
    <row r="114" spans="1:23" ht="12.75" hidden="1" customHeight="1" x14ac:dyDescent="0.2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137"/>
      <c r="Q114" s="137"/>
      <c r="R114" s="137"/>
      <c r="S114" s="137"/>
      <c r="T114" s="137"/>
      <c r="U114" s="137"/>
      <c r="V114" s="137"/>
      <c r="W114" s="137"/>
    </row>
    <row r="115" spans="1:23" ht="12.75" hidden="1" customHeight="1" x14ac:dyDescent="0.2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137"/>
      <c r="Q115" s="137"/>
      <c r="R115" s="137"/>
      <c r="S115" s="137"/>
      <c r="T115" s="137"/>
      <c r="U115" s="137"/>
      <c r="V115" s="137"/>
      <c r="W115" s="137"/>
    </row>
    <row r="116" spans="1:23" ht="12.75" hidden="1" customHeight="1" x14ac:dyDescent="0.2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137"/>
      <c r="Q116" s="137"/>
      <c r="R116" s="137"/>
      <c r="S116" s="137"/>
      <c r="T116" s="137"/>
      <c r="U116" s="137"/>
      <c r="V116" s="137"/>
      <c r="W116" s="137"/>
    </row>
    <row r="117" spans="1:23" ht="12.75" hidden="1" customHeight="1" x14ac:dyDescent="0.2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137"/>
      <c r="Q117" s="137"/>
      <c r="R117" s="137"/>
      <c r="S117" s="137"/>
      <c r="T117" s="137"/>
      <c r="U117" s="137"/>
      <c r="V117" s="137"/>
      <c r="W117" s="137"/>
    </row>
    <row r="118" spans="1:23" ht="12.75" hidden="1" customHeight="1" x14ac:dyDescent="0.2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137"/>
      <c r="Q118" s="137"/>
      <c r="R118" s="137"/>
      <c r="S118" s="137"/>
      <c r="T118" s="137"/>
      <c r="U118" s="137"/>
      <c r="V118" s="137"/>
      <c r="W118" s="137"/>
    </row>
    <row r="119" spans="1:23" ht="12.75" hidden="1" customHeight="1" x14ac:dyDescent="0.2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137"/>
      <c r="Q119" s="137"/>
      <c r="R119" s="137"/>
      <c r="S119" s="137"/>
      <c r="T119" s="137"/>
      <c r="U119" s="137"/>
      <c r="V119" s="137"/>
      <c r="W119" s="137"/>
    </row>
    <row r="120" spans="1:23" ht="12.75" hidden="1" customHeight="1" x14ac:dyDescent="0.2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137"/>
      <c r="Q120" s="137"/>
      <c r="R120" s="137"/>
      <c r="S120" s="137"/>
      <c r="T120" s="137"/>
      <c r="U120" s="137"/>
      <c r="V120" s="137"/>
      <c r="W120" s="137"/>
    </row>
    <row r="121" spans="1:23" ht="12.75" hidden="1" customHeight="1" x14ac:dyDescent="0.2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137"/>
      <c r="Q121" s="137"/>
      <c r="R121" s="137"/>
      <c r="S121" s="137"/>
      <c r="T121" s="137"/>
      <c r="U121" s="137"/>
      <c r="V121" s="137"/>
      <c r="W121" s="137"/>
    </row>
    <row r="122" spans="1:23" ht="12.75" hidden="1" customHeight="1" x14ac:dyDescent="0.2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137"/>
      <c r="Q122" s="137"/>
      <c r="R122" s="137"/>
      <c r="S122" s="137"/>
      <c r="T122" s="137"/>
      <c r="U122" s="137"/>
      <c r="V122" s="137"/>
      <c r="W122" s="137"/>
    </row>
    <row r="123" spans="1:23" ht="12.75" hidden="1" customHeight="1" x14ac:dyDescent="0.2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137"/>
      <c r="Q123" s="137"/>
      <c r="R123" s="137"/>
      <c r="S123" s="137"/>
      <c r="T123" s="137"/>
      <c r="U123" s="137"/>
      <c r="V123" s="137"/>
      <c r="W123" s="137"/>
    </row>
    <row r="124" spans="1:23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137"/>
      <c r="Q124" s="137"/>
      <c r="R124" s="137"/>
      <c r="S124" s="137"/>
      <c r="T124" s="137"/>
      <c r="U124" s="137"/>
      <c r="V124" s="137"/>
      <c r="W124" s="137"/>
    </row>
    <row r="125" spans="1:23" ht="12.75" hidden="1" customHeight="1" x14ac:dyDescent="0.2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137"/>
      <c r="Q125" s="137"/>
      <c r="R125" s="137"/>
      <c r="S125" s="137"/>
      <c r="T125" s="137"/>
      <c r="U125" s="137"/>
      <c r="V125" s="137"/>
      <c r="W125" s="137"/>
    </row>
    <row r="126" spans="1:23" ht="12.75" hidden="1" customHeight="1" x14ac:dyDescent="0.2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137"/>
      <c r="Q126" s="137"/>
      <c r="R126" s="137"/>
      <c r="S126" s="137"/>
      <c r="T126" s="137"/>
      <c r="U126" s="137"/>
      <c r="V126" s="137"/>
      <c r="W126" s="137"/>
    </row>
    <row r="127" spans="1:23" ht="12.75" hidden="1" customHeight="1" x14ac:dyDescent="0.2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137"/>
      <c r="Q127" s="137"/>
      <c r="R127" s="137"/>
      <c r="S127" s="137"/>
      <c r="T127" s="137"/>
      <c r="U127" s="137"/>
      <c r="V127" s="137"/>
      <c r="W127" s="137"/>
    </row>
    <row r="128" spans="1:23" ht="12.75" hidden="1" customHeight="1" x14ac:dyDescent="0.2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137"/>
      <c r="Q128" s="137"/>
      <c r="R128" s="137"/>
      <c r="S128" s="137"/>
      <c r="T128" s="137"/>
      <c r="U128" s="137"/>
      <c r="V128" s="137"/>
      <c r="W128" s="137"/>
    </row>
    <row r="129" spans="1:23" ht="12.75" hidden="1" customHeight="1" x14ac:dyDescent="0.2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137"/>
      <c r="Q129" s="137"/>
      <c r="R129" s="137"/>
      <c r="S129" s="137"/>
      <c r="T129" s="137"/>
      <c r="U129" s="137"/>
      <c r="V129" s="137"/>
      <c r="W129" s="137"/>
    </row>
    <row r="130" spans="1:23" ht="12.75" hidden="1" customHeight="1" x14ac:dyDescent="0.2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137"/>
      <c r="Q130" s="137"/>
      <c r="R130" s="137"/>
      <c r="S130" s="137"/>
      <c r="T130" s="137"/>
      <c r="U130" s="137"/>
      <c r="V130" s="137"/>
      <c r="W130" s="137"/>
    </row>
    <row r="131" spans="1:23" ht="12.75" hidden="1" customHeight="1" x14ac:dyDescent="0.2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137"/>
      <c r="Q131" s="137"/>
      <c r="R131" s="137"/>
      <c r="S131" s="137"/>
      <c r="T131" s="137"/>
      <c r="U131" s="137"/>
      <c r="V131" s="137"/>
      <c r="W131" s="137"/>
    </row>
    <row r="132" spans="1:23" ht="12.75" hidden="1" customHeight="1" x14ac:dyDescent="0.2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137"/>
      <c r="Q132" s="137"/>
      <c r="R132" s="137"/>
      <c r="S132" s="137"/>
      <c r="T132" s="137"/>
      <c r="U132" s="137"/>
      <c r="V132" s="137"/>
      <c r="W132" s="137"/>
    </row>
    <row r="133" spans="1:23" ht="12.75" hidden="1" customHeight="1" x14ac:dyDescent="0.2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137"/>
      <c r="Q133" s="137"/>
      <c r="R133" s="137"/>
      <c r="S133" s="137"/>
      <c r="T133" s="137"/>
      <c r="U133" s="137"/>
      <c r="V133" s="137"/>
      <c r="W133" s="137"/>
    </row>
    <row r="134" spans="1:23" ht="12.75" hidden="1" customHeight="1" x14ac:dyDescent="0.2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137"/>
      <c r="Q134" s="137"/>
      <c r="R134" s="137"/>
      <c r="S134" s="137"/>
      <c r="T134" s="137"/>
      <c r="U134" s="137"/>
      <c r="V134" s="137"/>
      <c r="W134" s="137"/>
    </row>
    <row r="135" spans="1:23" ht="12.75" hidden="1" customHeight="1" x14ac:dyDescent="0.2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137"/>
      <c r="Q135" s="137"/>
      <c r="R135" s="137"/>
      <c r="S135" s="137"/>
      <c r="T135" s="137"/>
      <c r="U135" s="137"/>
      <c r="V135" s="137"/>
      <c r="W135" s="137"/>
    </row>
    <row r="136" spans="1:23" ht="12.75" hidden="1" customHeight="1" x14ac:dyDescent="0.2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137"/>
      <c r="Q136" s="137"/>
      <c r="R136" s="137"/>
      <c r="S136" s="137"/>
      <c r="T136" s="137"/>
      <c r="U136" s="137"/>
      <c r="V136" s="137"/>
      <c r="W136" s="137"/>
    </row>
    <row r="137" spans="1:23" ht="12.75" hidden="1" customHeight="1" x14ac:dyDescent="0.2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137"/>
      <c r="Q137" s="137"/>
      <c r="R137" s="137"/>
      <c r="S137" s="137"/>
      <c r="T137" s="137"/>
      <c r="U137" s="137"/>
      <c r="V137" s="137"/>
      <c r="W137" s="137"/>
    </row>
    <row r="138" spans="1:23" ht="12.75" hidden="1" customHeight="1" x14ac:dyDescent="0.2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137"/>
      <c r="Q138" s="137"/>
      <c r="R138" s="137"/>
      <c r="S138" s="137"/>
      <c r="T138" s="137"/>
      <c r="U138" s="137"/>
      <c r="V138" s="137"/>
      <c r="W138" s="137"/>
    </row>
    <row r="139" spans="1:23" ht="12.75" hidden="1" customHeight="1" x14ac:dyDescent="0.2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137"/>
      <c r="Q139" s="137"/>
      <c r="R139" s="137"/>
      <c r="S139" s="137"/>
      <c r="T139" s="137"/>
      <c r="U139" s="137"/>
      <c r="V139" s="137"/>
      <c r="W139" s="137"/>
    </row>
    <row r="140" spans="1:23" ht="12.75" hidden="1" customHeight="1" x14ac:dyDescent="0.2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137"/>
      <c r="Q140" s="137"/>
      <c r="R140" s="137"/>
      <c r="S140" s="137"/>
      <c r="T140" s="137"/>
      <c r="U140" s="137"/>
      <c r="V140" s="137"/>
      <c r="W140" s="137"/>
    </row>
    <row r="141" spans="1:23" ht="12.75" hidden="1" customHeight="1" x14ac:dyDescent="0.2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137"/>
      <c r="Q141" s="137"/>
      <c r="R141" s="137"/>
      <c r="S141" s="137"/>
      <c r="T141" s="137"/>
      <c r="U141" s="137"/>
      <c r="V141" s="137"/>
      <c r="W141" s="137"/>
    </row>
    <row r="142" spans="1:23" ht="12.75" hidden="1" customHeight="1" x14ac:dyDescent="0.2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137"/>
      <c r="Q142" s="137"/>
      <c r="R142" s="137"/>
      <c r="S142" s="137"/>
      <c r="T142" s="137"/>
      <c r="U142" s="137"/>
      <c r="V142" s="137"/>
      <c r="W142" s="137"/>
    </row>
    <row r="143" spans="1:23" ht="12.75" hidden="1" customHeight="1" x14ac:dyDescent="0.2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137"/>
      <c r="Q143" s="137"/>
      <c r="R143" s="137"/>
      <c r="S143" s="137"/>
      <c r="T143" s="137"/>
      <c r="U143" s="137"/>
      <c r="V143" s="137"/>
      <c r="W143" s="137"/>
    </row>
    <row r="144" spans="1:23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137"/>
      <c r="Q144" s="137"/>
      <c r="R144" s="137"/>
      <c r="S144" s="137"/>
      <c r="T144" s="137"/>
      <c r="U144" s="137"/>
      <c r="V144" s="137"/>
      <c r="W144" s="137"/>
    </row>
    <row r="145" spans="1:23" ht="12.75" hidden="1" customHeight="1" x14ac:dyDescent="0.2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137"/>
      <c r="Q145" s="137"/>
      <c r="R145" s="137"/>
      <c r="S145" s="137"/>
      <c r="T145" s="137"/>
      <c r="U145" s="137"/>
      <c r="V145" s="137"/>
      <c r="W145" s="137"/>
    </row>
    <row r="146" spans="1:23" ht="15" hidden="1" customHeight="1" x14ac:dyDescent="0.2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137"/>
      <c r="Q146" s="137"/>
      <c r="R146" s="137"/>
      <c r="S146" s="137"/>
      <c r="T146" s="137"/>
      <c r="U146" s="137"/>
      <c r="V146" s="137"/>
      <c r="W146" s="137"/>
    </row>
    <row r="147" spans="1:23" ht="15" hidden="1" customHeight="1" x14ac:dyDescent="0.2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137"/>
      <c r="Q147" s="137"/>
      <c r="R147" s="137"/>
      <c r="S147" s="137"/>
      <c r="T147" s="137"/>
      <c r="U147" s="137"/>
      <c r="V147" s="137"/>
      <c r="W147" s="137"/>
    </row>
    <row r="148" spans="1:23" ht="15" hidden="1" customHeight="1" x14ac:dyDescent="0.2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137"/>
      <c r="Q148" s="137"/>
      <c r="R148" s="137"/>
      <c r="S148" s="137"/>
      <c r="T148" s="137"/>
      <c r="U148" s="137"/>
      <c r="V148" s="137"/>
      <c r="W148" s="137"/>
    </row>
    <row r="149" spans="1:23" ht="15" hidden="1" customHeight="1" x14ac:dyDescent="0.2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137"/>
      <c r="Q149" s="137"/>
      <c r="R149" s="137"/>
      <c r="S149" s="137"/>
      <c r="T149" s="137"/>
      <c r="U149" s="137"/>
      <c r="V149" s="137"/>
      <c r="W149" s="137"/>
    </row>
    <row r="150" spans="1:23" ht="15" hidden="1" customHeight="1" x14ac:dyDescent="0.2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137"/>
      <c r="Q150" s="137"/>
      <c r="R150" s="137"/>
      <c r="S150" s="137"/>
      <c r="T150" s="137"/>
      <c r="U150" s="137"/>
      <c r="V150" s="137"/>
      <c r="W150" s="137"/>
    </row>
    <row r="151" spans="1:23" ht="15" hidden="1" customHeight="1" x14ac:dyDescent="0.2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137"/>
      <c r="Q151" s="137"/>
      <c r="R151" s="137"/>
      <c r="S151" s="137"/>
      <c r="T151" s="137"/>
      <c r="U151" s="137"/>
      <c r="V151" s="137"/>
      <c r="W151" s="137"/>
    </row>
    <row r="152" spans="1:23" ht="15" hidden="1" customHeight="1" x14ac:dyDescent="0.2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137"/>
      <c r="Q152" s="137"/>
      <c r="R152" s="137"/>
      <c r="S152" s="137"/>
      <c r="T152" s="137"/>
      <c r="U152" s="137"/>
      <c r="V152" s="137"/>
      <c r="W152" s="137"/>
    </row>
    <row r="153" spans="1:23" ht="15" hidden="1" customHeight="1" x14ac:dyDescent="0.2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137"/>
      <c r="Q153" s="137"/>
      <c r="R153" s="137"/>
      <c r="S153" s="137"/>
      <c r="T153" s="137"/>
      <c r="U153" s="137"/>
      <c r="V153" s="137"/>
      <c r="W153" s="137"/>
    </row>
    <row r="154" spans="1:23" ht="15" hidden="1" customHeight="1" x14ac:dyDescent="0.2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137"/>
      <c r="Q154" s="137"/>
      <c r="R154" s="137"/>
      <c r="S154" s="137"/>
      <c r="T154" s="137"/>
      <c r="U154" s="137"/>
      <c r="V154" s="137"/>
      <c r="W154" s="137"/>
    </row>
    <row r="155" spans="1:23" ht="15" hidden="1" customHeight="1" x14ac:dyDescent="0.2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137"/>
      <c r="Q155" s="137"/>
      <c r="R155" s="137"/>
      <c r="S155" s="137"/>
      <c r="T155" s="137"/>
      <c r="U155" s="137"/>
      <c r="V155" s="137"/>
      <c r="W155" s="137"/>
    </row>
    <row r="156" spans="1:23" ht="15" hidden="1" customHeight="1" x14ac:dyDescent="0.2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137"/>
      <c r="Q156" s="137"/>
      <c r="R156" s="137"/>
      <c r="S156" s="137"/>
      <c r="T156" s="137"/>
      <c r="U156" s="137"/>
      <c r="V156" s="137"/>
      <c r="W156" s="137"/>
    </row>
    <row r="157" spans="1:23" ht="15" hidden="1" customHeight="1" x14ac:dyDescent="0.2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137"/>
      <c r="Q157" s="137"/>
      <c r="R157" s="137"/>
      <c r="S157" s="137"/>
      <c r="T157" s="137"/>
      <c r="U157" s="137"/>
      <c r="V157" s="137"/>
      <c r="W157" s="137"/>
    </row>
    <row r="158" spans="1:23" ht="15" hidden="1" customHeight="1" x14ac:dyDescent="0.2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137"/>
      <c r="Q158" s="137"/>
      <c r="R158" s="137"/>
      <c r="S158" s="137"/>
      <c r="T158" s="137"/>
      <c r="U158" s="137"/>
      <c r="V158" s="137"/>
      <c r="W158" s="137"/>
    </row>
    <row r="159" spans="1:23" ht="15" hidden="1" customHeight="1" x14ac:dyDescent="0.2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137"/>
      <c r="Q159" s="137"/>
      <c r="R159" s="137"/>
      <c r="S159" s="137"/>
      <c r="T159" s="137"/>
      <c r="U159" s="137"/>
      <c r="V159" s="137"/>
      <c r="W159" s="137"/>
    </row>
    <row r="160" spans="1:23" ht="15" hidden="1" customHeight="1" x14ac:dyDescent="0.2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137"/>
      <c r="Q160" s="137"/>
      <c r="R160" s="137"/>
      <c r="S160" s="137"/>
      <c r="T160" s="137"/>
      <c r="U160" s="137"/>
      <c r="V160" s="137"/>
      <c r="W160" s="137"/>
    </row>
    <row r="161" spans="1:23" ht="15" hidden="1" customHeight="1" x14ac:dyDescent="0.2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137"/>
      <c r="Q161" s="137"/>
      <c r="R161" s="137"/>
      <c r="S161" s="137"/>
      <c r="T161" s="137"/>
      <c r="U161" s="137"/>
      <c r="V161" s="137"/>
      <c r="W161" s="137"/>
    </row>
    <row r="162" spans="1:23" ht="15" hidden="1" customHeight="1" x14ac:dyDescent="0.2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137"/>
      <c r="Q162" s="137"/>
      <c r="R162" s="137"/>
      <c r="S162" s="137"/>
      <c r="T162" s="137"/>
      <c r="U162" s="137"/>
      <c r="V162" s="137"/>
      <c r="W162" s="137"/>
    </row>
    <row r="163" spans="1:23" ht="15" hidden="1" customHeight="1" x14ac:dyDescent="0.2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137"/>
      <c r="Q163" s="137"/>
      <c r="R163" s="137"/>
      <c r="S163" s="137"/>
      <c r="T163" s="137"/>
      <c r="U163" s="137"/>
      <c r="V163" s="137"/>
      <c r="W163" s="137"/>
    </row>
    <row r="164" spans="1:23" ht="15.7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137"/>
      <c r="Q164" s="137"/>
      <c r="R164" s="137"/>
      <c r="S164" s="137"/>
      <c r="T164" s="137"/>
      <c r="U164" s="137"/>
      <c r="V164" s="137"/>
      <c r="W164" s="137"/>
    </row>
    <row r="165" spans="1:23" ht="12.75" hidden="1" customHeight="1" x14ac:dyDescent="0.2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137"/>
      <c r="Q165" s="137"/>
      <c r="R165" s="137"/>
      <c r="S165" s="137"/>
      <c r="T165" s="137"/>
      <c r="U165" s="137"/>
      <c r="V165" s="137"/>
      <c r="W165" s="137"/>
    </row>
    <row r="166" spans="1:23" ht="15" hidden="1" customHeight="1" x14ac:dyDescent="0.2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137"/>
      <c r="Q166" s="137"/>
      <c r="R166" s="137"/>
      <c r="S166" s="137"/>
      <c r="T166" s="137"/>
      <c r="U166" s="137"/>
      <c r="V166" s="137"/>
      <c r="W166" s="137"/>
    </row>
    <row r="167" spans="1:23" ht="15" hidden="1" customHeight="1" x14ac:dyDescent="0.2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137"/>
      <c r="Q167" s="137"/>
      <c r="R167" s="137"/>
      <c r="S167" s="137"/>
      <c r="T167" s="137"/>
      <c r="U167" s="137"/>
      <c r="V167" s="137"/>
      <c r="W167" s="137"/>
    </row>
    <row r="168" spans="1:23" ht="15" hidden="1" customHeight="1" x14ac:dyDescent="0.2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137"/>
      <c r="Q168" s="137"/>
      <c r="R168" s="137"/>
      <c r="S168" s="137"/>
      <c r="T168" s="137"/>
      <c r="U168" s="137"/>
      <c r="V168" s="137"/>
      <c r="W168" s="137"/>
    </row>
    <row r="169" spans="1:23" ht="15" hidden="1" customHeight="1" x14ac:dyDescent="0.2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137"/>
      <c r="Q169" s="137"/>
      <c r="R169" s="137"/>
      <c r="S169" s="137"/>
      <c r="T169" s="137"/>
      <c r="U169" s="137"/>
      <c r="V169" s="137"/>
      <c r="W169" s="137"/>
    </row>
    <row r="170" spans="1:23" ht="15" hidden="1" customHeight="1" x14ac:dyDescent="0.2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137"/>
      <c r="Q170" s="137"/>
      <c r="R170" s="137"/>
      <c r="S170" s="137"/>
      <c r="T170" s="137"/>
      <c r="U170" s="137"/>
      <c r="V170" s="137"/>
      <c r="W170" s="137"/>
    </row>
    <row r="171" spans="1:23" ht="15" hidden="1" customHeight="1" x14ac:dyDescent="0.2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137"/>
      <c r="Q171" s="137"/>
      <c r="R171" s="137"/>
      <c r="S171" s="137"/>
      <c r="T171" s="137"/>
      <c r="U171" s="137"/>
      <c r="V171" s="137"/>
      <c r="W171" s="137"/>
    </row>
    <row r="172" spans="1:23" ht="15" hidden="1" customHeight="1" x14ac:dyDescent="0.2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137"/>
      <c r="Q172" s="137"/>
      <c r="R172" s="137"/>
      <c r="S172" s="137"/>
      <c r="T172" s="137"/>
      <c r="U172" s="137"/>
      <c r="V172" s="137"/>
      <c r="W172" s="137"/>
    </row>
    <row r="173" spans="1:23" ht="15" hidden="1" customHeight="1" x14ac:dyDescent="0.2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137"/>
      <c r="Q173" s="137"/>
      <c r="R173" s="137"/>
      <c r="S173" s="137"/>
      <c r="T173" s="137"/>
      <c r="U173" s="137"/>
      <c r="V173" s="137"/>
      <c r="W173" s="137"/>
    </row>
    <row r="174" spans="1:23" ht="15" hidden="1" customHeight="1" x14ac:dyDescent="0.2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137"/>
      <c r="Q174" s="137"/>
      <c r="R174" s="137"/>
      <c r="S174" s="137"/>
      <c r="T174" s="137"/>
      <c r="U174" s="137"/>
      <c r="V174" s="137"/>
      <c r="W174" s="137"/>
    </row>
    <row r="175" spans="1:23" ht="15" hidden="1" customHeight="1" x14ac:dyDescent="0.2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137"/>
      <c r="Q175" s="137"/>
      <c r="R175" s="137"/>
      <c r="S175" s="137"/>
      <c r="T175" s="137"/>
      <c r="U175" s="137"/>
      <c r="V175" s="137"/>
      <c r="W175" s="137"/>
    </row>
    <row r="176" spans="1:23" ht="15" hidden="1" customHeight="1" x14ac:dyDescent="0.2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137"/>
      <c r="Q176" s="137"/>
      <c r="R176" s="137"/>
      <c r="S176" s="137"/>
      <c r="T176" s="137"/>
      <c r="U176" s="137"/>
      <c r="V176" s="137"/>
      <c r="W176" s="137"/>
    </row>
    <row r="177" spans="1:23" ht="15" hidden="1" customHeight="1" x14ac:dyDescent="0.2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137"/>
      <c r="Q177" s="137"/>
      <c r="R177" s="137"/>
      <c r="S177" s="137"/>
      <c r="T177" s="137"/>
      <c r="U177" s="137"/>
      <c r="V177" s="137"/>
      <c r="W177" s="137"/>
    </row>
    <row r="178" spans="1:23" ht="15" hidden="1" customHeight="1" x14ac:dyDescent="0.2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137"/>
      <c r="Q178" s="137"/>
      <c r="R178" s="137"/>
      <c r="S178" s="137"/>
      <c r="T178" s="137"/>
      <c r="U178" s="137"/>
      <c r="V178" s="137"/>
      <c r="W178" s="137"/>
    </row>
    <row r="179" spans="1:23" ht="15" hidden="1" customHeight="1" x14ac:dyDescent="0.2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137"/>
      <c r="Q179" s="137"/>
      <c r="R179" s="137"/>
      <c r="S179" s="137"/>
      <c r="T179" s="137"/>
      <c r="U179" s="137"/>
      <c r="V179" s="137"/>
      <c r="W179" s="137"/>
    </row>
    <row r="180" spans="1:23" ht="15" hidden="1" customHeight="1" x14ac:dyDescent="0.2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P180" s="137"/>
      <c r="Q180" s="137"/>
      <c r="R180" s="137"/>
      <c r="S180" s="137"/>
      <c r="T180" s="137"/>
      <c r="U180" s="137"/>
      <c r="V180" s="137"/>
      <c r="W180" s="137"/>
    </row>
    <row r="181" spans="1:23" ht="15" hidden="1" customHeight="1" x14ac:dyDescent="0.2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P181" s="137"/>
      <c r="Q181" s="137"/>
      <c r="R181" s="137"/>
      <c r="S181" s="137"/>
      <c r="T181" s="137"/>
      <c r="U181" s="137"/>
      <c r="V181" s="137"/>
      <c r="W181" s="137"/>
    </row>
    <row r="182" spans="1:23" ht="15" hidden="1" customHeight="1" x14ac:dyDescent="0.2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P182" s="4"/>
      <c r="Q182" s="137"/>
      <c r="R182" s="137"/>
      <c r="S182" s="137"/>
      <c r="T182" s="137"/>
      <c r="U182" s="137"/>
      <c r="V182" s="137"/>
      <c r="W182" s="137"/>
    </row>
    <row r="183" spans="1:23" ht="15" hidden="1" customHeight="1" x14ac:dyDescent="0.2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P183" s="4"/>
      <c r="Q183" s="137"/>
      <c r="R183" s="137"/>
      <c r="S183" s="137"/>
      <c r="T183" s="137"/>
      <c r="U183" s="137"/>
      <c r="V183" s="137"/>
      <c r="W183" s="137"/>
    </row>
    <row r="184" spans="1:23" ht="15.7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P184" s="4"/>
      <c r="Q184" s="137"/>
      <c r="R184" s="137"/>
      <c r="S184" s="137"/>
      <c r="T184" s="137"/>
      <c r="U184" s="137"/>
      <c r="V184" s="137"/>
      <c r="W184" s="137"/>
    </row>
    <row r="185" spans="1:23" ht="12.75" hidden="1" customHeight="1" x14ac:dyDescent="0.2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P185" s="4"/>
      <c r="Q185" s="137"/>
      <c r="R185" s="137"/>
      <c r="S185" s="137"/>
      <c r="T185" s="137"/>
      <c r="U185" s="137"/>
      <c r="V185" s="137"/>
      <c r="W185" s="137"/>
    </row>
    <row r="186" spans="1:23" ht="15.75" hidden="1" customHeight="1" x14ac:dyDescent="0.2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P186" s="4"/>
      <c r="Q186" s="137"/>
      <c r="R186" s="137"/>
      <c r="S186" s="137"/>
      <c r="T186" s="137"/>
      <c r="U186" s="137"/>
      <c r="V186" s="137"/>
      <c r="W186" s="137"/>
    </row>
    <row r="187" spans="1:23" ht="15" hidden="1" customHeight="1" x14ac:dyDescent="0.2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P187" s="4"/>
      <c r="Q187" s="137"/>
      <c r="R187" s="137"/>
      <c r="S187" s="137"/>
      <c r="T187" s="137"/>
      <c r="U187" s="137"/>
      <c r="V187" s="137"/>
      <c r="W187" s="137"/>
    </row>
    <row r="188" spans="1:23" ht="15" hidden="1" customHeight="1" x14ac:dyDescent="0.2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P188" s="4"/>
      <c r="Q188" s="137"/>
      <c r="R188" s="137"/>
      <c r="S188" s="137"/>
      <c r="T188" s="137"/>
      <c r="U188" s="137"/>
      <c r="V188" s="137"/>
      <c r="W188" s="137"/>
    </row>
    <row r="189" spans="1:23" ht="15" hidden="1" customHeight="1" x14ac:dyDescent="0.2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P189" s="4"/>
      <c r="Q189" s="137"/>
      <c r="R189" s="137"/>
      <c r="S189" s="137"/>
      <c r="T189" s="137"/>
      <c r="U189" s="137"/>
      <c r="V189" s="137"/>
      <c r="W189" s="137"/>
    </row>
    <row r="190" spans="1:23" ht="15" hidden="1" customHeight="1" x14ac:dyDescent="0.2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P190" s="4"/>
      <c r="Q190" s="137"/>
      <c r="R190" s="137"/>
      <c r="S190" s="137"/>
      <c r="T190" s="137"/>
      <c r="U190" s="137"/>
      <c r="V190" s="137"/>
      <c r="W190" s="137"/>
    </row>
    <row r="191" spans="1:23" ht="15" hidden="1" customHeight="1" x14ac:dyDescent="0.2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P191" s="4"/>
      <c r="Q191" s="137"/>
      <c r="R191" s="137"/>
      <c r="S191" s="137"/>
      <c r="T191" s="137"/>
      <c r="U191" s="137"/>
      <c r="V191" s="137"/>
      <c r="W191" s="137"/>
    </row>
    <row r="192" spans="1:23" ht="15" hidden="1" customHeight="1" x14ac:dyDescent="0.2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P192" s="4"/>
      <c r="Q192" s="137"/>
      <c r="R192" s="137"/>
      <c r="S192" s="137"/>
      <c r="T192" s="137"/>
      <c r="U192" s="137"/>
      <c r="V192" s="137"/>
      <c r="W192" s="137"/>
    </row>
    <row r="193" spans="1:23" ht="15" hidden="1" customHeight="1" x14ac:dyDescent="0.2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P193" s="4"/>
      <c r="Q193" s="137"/>
      <c r="R193" s="137"/>
      <c r="S193" s="137"/>
      <c r="T193" s="137"/>
      <c r="U193" s="137"/>
      <c r="V193" s="137"/>
      <c r="W193" s="137"/>
    </row>
    <row r="194" spans="1:23" ht="15" hidden="1" customHeight="1" x14ac:dyDescent="0.2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P194" s="4"/>
      <c r="Q194" s="137"/>
      <c r="R194" s="137"/>
      <c r="S194" s="137"/>
      <c r="T194" s="137"/>
      <c r="U194" s="137"/>
      <c r="V194" s="137"/>
      <c r="W194" s="137"/>
    </row>
    <row r="195" spans="1:23" ht="15" hidden="1" customHeight="1" x14ac:dyDescent="0.2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P195" s="4"/>
      <c r="Q195" s="137"/>
      <c r="R195" s="137"/>
      <c r="S195" s="137"/>
      <c r="T195" s="137"/>
      <c r="U195" s="137"/>
      <c r="V195" s="137"/>
      <c r="W195" s="137"/>
    </row>
    <row r="196" spans="1:23" ht="15" hidden="1" customHeight="1" x14ac:dyDescent="0.2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P196" s="4"/>
      <c r="Q196" s="137"/>
      <c r="R196" s="137"/>
      <c r="S196" s="137"/>
      <c r="T196" s="137"/>
      <c r="U196" s="137"/>
      <c r="V196" s="137"/>
      <c r="W196" s="137"/>
    </row>
    <row r="197" spans="1:23" ht="15" hidden="1" customHeight="1" x14ac:dyDescent="0.2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P197" s="4"/>
      <c r="Q197" s="137"/>
      <c r="R197" s="137"/>
      <c r="S197" s="137"/>
      <c r="T197" s="137"/>
      <c r="U197" s="137"/>
      <c r="V197" s="137"/>
      <c r="W197" s="137"/>
    </row>
    <row r="198" spans="1:23" ht="15" hidden="1" customHeight="1" x14ac:dyDescent="0.2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P198" s="4"/>
      <c r="Q198" s="137"/>
      <c r="R198" s="137"/>
      <c r="S198" s="137"/>
      <c r="T198" s="137"/>
      <c r="U198" s="137"/>
      <c r="V198" s="137"/>
      <c r="W198" s="137"/>
    </row>
    <row r="199" spans="1:23" ht="15" hidden="1" customHeight="1" x14ac:dyDescent="0.2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P199" s="4"/>
      <c r="Q199" s="137"/>
      <c r="R199" s="137"/>
      <c r="S199" s="137"/>
      <c r="T199" s="137"/>
      <c r="U199" s="137"/>
      <c r="V199" s="137"/>
      <c r="W199" s="137"/>
    </row>
    <row r="200" spans="1:23" ht="15" hidden="1" customHeight="1" x14ac:dyDescent="0.2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P200" s="4"/>
      <c r="Q200" s="137"/>
      <c r="R200" s="137"/>
      <c r="S200" s="137"/>
      <c r="T200" s="137"/>
      <c r="U200" s="137"/>
      <c r="V200" s="137"/>
      <c r="W200" s="137"/>
    </row>
    <row r="201" spans="1:23" ht="15" hidden="1" customHeight="1" x14ac:dyDescent="0.2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P201" s="4"/>
      <c r="Q201" s="137"/>
      <c r="R201" s="137"/>
      <c r="S201" s="137"/>
      <c r="T201" s="137"/>
      <c r="U201" s="137"/>
      <c r="V201" s="137"/>
      <c r="W201" s="137"/>
    </row>
    <row r="202" spans="1:23" ht="15" hidden="1" customHeight="1" x14ac:dyDescent="0.2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P202" s="4"/>
      <c r="Q202" s="137"/>
      <c r="R202" s="137"/>
      <c r="S202" s="137"/>
      <c r="T202" s="137"/>
      <c r="U202" s="137"/>
      <c r="V202" s="137"/>
      <c r="W202" s="137"/>
    </row>
    <row r="203" spans="1:23" ht="15" hidden="1" customHeight="1" x14ac:dyDescent="0.2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P203" s="4"/>
      <c r="Q203" s="4"/>
      <c r="R203" s="4"/>
      <c r="S203" s="4"/>
      <c r="T203" s="4"/>
      <c r="U203" s="4"/>
      <c r="V203" s="4"/>
      <c r="W203" s="4"/>
    </row>
    <row r="204" spans="1:23" ht="1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P204" s="4"/>
      <c r="Q204" s="4"/>
      <c r="R204" s="4"/>
      <c r="S204" s="4"/>
      <c r="T204" s="4"/>
      <c r="U204" s="4"/>
      <c r="V204" s="4"/>
      <c r="W204" s="4"/>
    </row>
    <row r="205" spans="1:23" s="4" customFormat="1" ht="15" hidden="1" customHeight="1" x14ac:dyDescent="0.2">
      <c r="A205" s="720" t="s">
        <v>13</v>
      </c>
      <c r="B205" s="355" t="s">
        <v>22</v>
      </c>
      <c r="C205" s="169"/>
      <c r="D205" s="170"/>
      <c r="E205" s="380"/>
      <c r="F205" s="5"/>
      <c r="G205" s="5"/>
      <c r="H205" s="5"/>
      <c r="I205" s="5"/>
      <c r="J205" s="5"/>
      <c r="K205" s="5"/>
      <c r="L205" s="5"/>
      <c r="M205" s="5"/>
      <c r="N205" s="5"/>
    </row>
    <row r="206" spans="1:23" s="4" customFormat="1" ht="15" hidden="1" customHeight="1" thickBot="1" x14ac:dyDescent="0.25">
      <c r="A206" s="721"/>
      <c r="B206" s="451" t="s">
        <v>915</v>
      </c>
      <c r="C206" s="110"/>
      <c r="D206" s="111"/>
      <c r="E206" s="112"/>
      <c r="F206" s="5"/>
      <c r="G206" s="5"/>
      <c r="H206" s="5"/>
      <c r="I206" s="5"/>
      <c r="J206" s="5"/>
      <c r="K206" s="5"/>
      <c r="L206" s="5"/>
      <c r="M206" s="5"/>
      <c r="N206" s="5"/>
    </row>
    <row r="207" spans="1:23" s="4" customFormat="1" ht="15" hidden="1" customHeight="1" x14ac:dyDescent="0.2">
      <c r="A207" s="721"/>
      <c r="B207" s="452" t="s">
        <v>29</v>
      </c>
      <c r="C207" s="303"/>
      <c r="D207" s="304"/>
      <c r="E207" s="305"/>
      <c r="F207" s="5"/>
      <c r="G207" s="5"/>
      <c r="H207" s="5"/>
      <c r="I207" s="5"/>
      <c r="J207" s="5"/>
      <c r="K207" s="5"/>
    </row>
    <row r="208" spans="1:23" s="4" customFormat="1" ht="15" hidden="1" customHeight="1" x14ac:dyDescent="0.2">
      <c r="A208" s="721"/>
      <c r="B208" s="322"/>
      <c r="C208" s="307"/>
      <c r="D208" s="308"/>
      <c r="E208" s="314"/>
      <c r="F208" s="5"/>
      <c r="G208" s="5"/>
      <c r="H208" s="5"/>
      <c r="I208" s="5"/>
      <c r="J208" s="5"/>
      <c r="K208" s="5"/>
    </row>
    <row r="209" spans="1:16" s="4" customFormat="1" ht="15" hidden="1" customHeight="1" x14ac:dyDescent="0.2">
      <c r="A209" s="721"/>
      <c r="B209" s="320" t="s">
        <v>30</v>
      </c>
      <c r="C209" s="311"/>
      <c r="D209" s="312"/>
      <c r="E209" s="313"/>
      <c r="F209" s="5"/>
      <c r="G209" s="5"/>
      <c r="H209" s="5"/>
      <c r="I209" s="5"/>
      <c r="J209" s="5"/>
      <c r="K209" s="5"/>
    </row>
    <row r="210" spans="1:16" s="4" customFormat="1" ht="15" hidden="1" customHeight="1" x14ac:dyDescent="0.2">
      <c r="A210" s="721"/>
      <c r="B210" s="322"/>
      <c r="C210" s="307"/>
      <c r="D210" s="308"/>
      <c r="E210" s="464"/>
      <c r="F210" s="5"/>
      <c r="G210" s="5"/>
      <c r="H210" s="5"/>
      <c r="I210" s="5"/>
      <c r="J210" s="5"/>
      <c r="K210" s="5"/>
    </row>
    <row r="211" spans="1:16" s="4" customFormat="1" ht="15" hidden="1" customHeight="1" x14ac:dyDescent="0.2">
      <c r="A211" s="721"/>
      <c r="B211" s="320" t="s">
        <v>29</v>
      </c>
      <c r="C211" s="311"/>
      <c r="D211" s="312"/>
      <c r="E211" s="313"/>
      <c r="F211" s="5"/>
      <c r="G211" s="5"/>
      <c r="H211" s="5"/>
      <c r="I211" s="5"/>
      <c r="J211" s="5"/>
      <c r="K211" s="5"/>
    </row>
    <row r="212" spans="1:16" s="4" customFormat="1" ht="15" hidden="1" customHeight="1" x14ac:dyDescent="0.2">
      <c r="A212" s="721"/>
      <c r="B212" s="322"/>
      <c r="C212" s="307"/>
      <c r="D212" s="308"/>
      <c r="E212" s="464"/>
      <c r="F212" s="5"/>
      <c r="G212" s="5"/>
      <c r="H212" s="5"/>
      <c r="I212" s="5"/>
      <c r="J212" s="5"/>
      <c r="K212" s="5"/>
    </row>
    <row r="213" spans="1:16" s="4" customFormat="1" ht="15" hidden="1" customHeight="1" x14ac:dyDescent="0.2">
      <c r="A213" s="721"/>
      <c r="B213" s="320" t="s">
        <v>30</v>
      </c>
      <c r="C213" s="311"/>
      <c r="D213" s="312"/>
      <c r="E213" s="313"/>
      <c r="F213" s="5"/>
      <c r="G213" s="5"/>
      <c r="H213" s="5"/>
      <c r="I213" s="5"/>
      <c r="J213" s="5"/>
      <c r="K213" s="5"/>
    </row>
    <row r="214" spans="1:16" s="4" customFormat="1" ht="15" hidden="1" customHeight="1" x14ac:dyDescent="0.2">
      <c r="A214" s="721"/>
      <c r="B214" s="322"/>
      <c r="C214" s="307"/>
      <c r="D214" s="308"/>
      <c r="E214" s="465"/>
      <c r="F214" s="5"/>
      <c r="G214" s="5"/>
      <c r="H214" s="5"/>
      <c r="I214" s="5"/>
      <c r="J214" s="5"/>
      <c r="K214" s="5"/>
    </row>
    <row r="215" spans="1:16" s="4" customFormat="1" ht="15" hidden="1" customHeight="1" x14ac:dyDescent="0.2">
      <c r="A215" s="721"/>
      <c r="B215" s="320" t="s">
        <v>29</v>
      </c>
      <c r="C215" s="311"/>
      <c r="D215" s="312"/>
      <c r="E215" s="313"/>
      <c r="F215" s="5"/>
      <c r="G215" s="5"/>
      <c r="H215" s="5"/>
      <c r="I215" s="5"/>
      <c r="J215" s="5"/>
      <c r="K215" s="5"/>
    </row>
    <row r="216" spans="1:16" s="4" customFormat="1" ht="15" hidden="1" customHeight="1" x14ac:dyDescent="0.2">
      <c r="A216" s="721"/>
      <c r="B216" s="322"/>
      <c r="C216" s="307"/>
      <c r="D216" s="308"/>
      <c r="E216" s="464"/>
      <c r="F216" s="5"/>
      <c r="G216" s="5"/>
      <c r="H216" s="5"/>
      <c r="I216" s="5"/>
      <c r="J216" s="5"/>
      <c r="K216" s="5"/>
    </row>
    <row r="217" spans="1:16" s="4" customFormat="1" ht="15" hidden="1" customHeight="1" x14ac:dyDescent="0.2">
      <c r="A217" s="721"/>
      <c r="B217" s="320" t="s">
        <v>30</v>
      </c>
      <c r="C217" s="311"/>
      <c r="D217" s="312"/>
      <c r="E217" s="313"/>
      <c r="F217" s="5"/>
      <c r="G217" s="5"/>
      <c r="H217" s="5"/>
      <c r="I217" s="5"/>
      <c r="J217" s="5"/>
      <c r="K217" s="5"/>
    </row>
    <row r="218" spans="1:16" s="4" customFormat="1" ht="15" hidden="1" customHeight="1" x14ac:dyDescent="0.2">
      <c r="A218" s="721"/>
      <c r="B218" s="322"/>
      <c r="C218" s="307"/>
      <c r="D218" s="308"/>
      <c r="E218" s="309"/>
      <c r="F218" s="5"/>
      <c r="G218" s="5"/>
      <c r="H218" s="5"/>
      <c r="I218" s="5"/>
      <c r="J218" s="5"/>
      <c r="K218" s="5"/>
    </row>
    <row r="219" spans="1:16" s="4" customFormat="1" ht="15" hidden="1" customHeight="1" x14ac:dyDescent="0.2">
      <c r="A219" s="721"/>
      <c r="B219" s="320" t="s">
        <v>29</v>
      </c>
      <c r="C219" s="311"/>
      <c r="D219" s="312"/>
      <c r="E219" s="313"/>
      <c r="F219" s="5"/>
      <c r="G219" s="5"/>
      <c r="H219" s="5"/>
      <c r="I219" s="5"/>
      <c r="J219" s="5"/>
      <c r="K219" s="5"/>
    </row>
    <row r="220" spans="1:16" s="4" customFormat="1" ht="15" hidden="1" customHeight="1" x14ac:dyDescent="0.2">
      <c r="A220" s="721"/>
      <c r="B220" s="322"/>
      <c r="C220" s="307"/>
      <c r="D220" s="308"/>
      <c r="E220" s="464"/>
      <c r="F220" s="5"/>
      <c r="G220" s="5"/>
      <c r="H220" s="5"/>
      <c r="I220" s="5"/>
      <c r="J220" s="5"/>
      <c r="K220" s="5"/>
      <c r="P220" s="6"/>
    </row>
    <row r="221" spans="1:16" s="4" customFormat="1" ht="15" hidden="1" customHeight="1" x14ac:dyDescent="0.2">
      <c r="A221" s="721"/>
      <c r="B221" s="320" t="s">
        <v>30</v>
      </c>
      <c r="C221" s="311"/>
      <c r="D221" s="312"/>
      <c r="E221" s="313"/>
      <c r="F221" s="5"/>
      <c r="G221" s="5"/>
      <c r="H221" s="5"/>
      <c r="I221" s="5"/>
      <c r="J221" s="5"/>
      <c r="K221" s="5"/>
      <c r="P221" s="6"/>
    </row>
    <row r="222" spans="1:16" s="4" customFormat="1" ht="15" hidden="1" customHeight="1" x14ac:dyDescent="0.2">
      <c r="A222" s="721"/>
      <c r="B222" s="500"/>
      <c r="C222" s="453"/>
      <c r="D222" s="450"/>
      <c r="E222" s="460"/>
      <c r="F222" s="5"/>
      <c r="G222" s="5"/>
      <c r="H222" s="5"/>
      <c r="I222" s="5"/>
      <c r="J222" s="5"/>
      <c r="K222" s="5"/>
      <c r="P222" s="6"/>
    </row>
    <row r="223" spans="1:16" s="4" customFormat="1" ht="15" hidden="1" customHeight="1" x14ac:dyDescent="0.2">
      <c r="A223" s="721" t="s">
        <v>13</v>
      </c>
      <c r="B223" s="504" t="s">
        <v>22</v>
      </c>
      <c r="C223" s="502"/>
      <c r="D223" s="304"/>
      <c r="E223" s="501"/>
      <c r="F223" s="5"/>
      <c r="G223" s="5"/>
      <c r="H223" s="5"/>
      <c r="I223" s="5"/>
      <c r="J223" s="5"/>
      <c r="K223" s="5"/>
      <c r="L223" s="5"/>
      <c r="M223" s="5"/>
      <c r="N223" s="5"/>
      <c r="P223" s="6"/>
    </row>
    <row r="224" spans="1:16" s="4" customFormat="1" ht="15" hidden="1" customHeight="1" x14ac:dyDescent="0.2">
      <c r="A224" s="721"/>
      <c r="B224" s="505"/>
      <c r="C224" s="503"/>
      <c r="D224" s="308"/>
      <c r="E224" s="464"/>
      <c r="F224" s="5"/>
      <c r="G224" s="5"/>
      <c r="H224" s="5"/>
      <c r="I224" s="5"/>
      <c r="J224" s="5"/>
      <c r="K224" s="5"/>
      <c r="L224" s="5"/>
      <c r="M224" s="5"/>
      <c r="N224" s="5"/>
      <c r="P224" s="6"/>
    </row>
    <row r="225" spans="1:16" s="4" customFormat="1" hidden="1" x14ac:dyDescent="0.2">
      <c r="A225" s="721"/>
      <c r="B225" s="320" t="s">
        <v>29</v>
      </c>
      <c r="C225" s="311"/>
      <c r="D225" s="312"/>
      <c r="E225" s="313"/>
      <c r="F225" s="462"/>
      <c r="G225" s="462"/>
      <c r="H225" s="462"/>
      <c r="I225" s="462"/>
      <c r="J225" s="462"/>
      <c r="K225" s="462"/>
      <c r="L225" s="462"/>
      <c r="M225" s="462"/>
      <c r="N225" s="462"/>
      <c r="P225" s="6"/>
    </row>
    <row r="226" spans="1:16" s="4" customFormat="1" hidden="1" x14ac:dyDescent="0.2">
      <c r="A226" s="721"/>
      <c r="B226" s="322"/>
      <c r="C226" s="307"/>
      <c r="D226" s="308"/>
      <c r="E226" s="464"/>
      <c r="F226" s="462"/>
      <c r="G226" s="462"/>
      <c r="H226" s="462"/>
      <c r="I226" s="462"/>
      <c r="J226" s="462"/>
      <c r="K226" s="462"/>
      <c r="L226" s="462"/>
      <c r="M226" s="462"/>
      <c r="N226" s="462"/>
      <c r="P226" s="152"/>
    </row>
    <row r="227" spans="1:16" s="4" customFormat="1" hidden="1" x14ac:dyDescent="0.2">
      <c r="A227" s="721"/>
      <c r="B227" s="320" t="s">
        <v>30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  <c r="P227" s="152"/>
    </row>
    <row r="228" spans="1:16" s="4" customFormat="1" ht="14.25" hidden="1" customHeight="1" x14ac:dyDescent="0.2">
      <c r="A228" s="721"/>
      <c r="B228" s="322"/>
      <c r="C228" s="307"/>
      <c r="D228" s="308"/>
      <c r="E228" s="309"/>
      <c r="F228" s="462"/>
      <c r="G228" s="462"/>
      <c r="H228" s="462"/>
      <c r="I228" s="462"/>
      <c r="J228" s="462"/>
      <c r="K228" s="462"/>
      <c r="L228" s="462"/>
      <c r="M228" s="462"/>
      <c r="N228" s="462"/>
      <c r="P228" s="152"/>
    </row>
    <row r="229" spans="1:16" s="4" customFormat="1" hidden="1" x14ac:dyDescent="0.2">
      <c r="A229" s="721"/>
      <c r="B229" s="320" t="s">
        <v>29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  <c r="P229" s="152"/>
    </row>
    <row r="230" spans="1:16" s="4" customFormat="1" hidden="1" x14ac:dyDescent="0.2">
      <c r="A230" s="721"/>
      <c r="B230" s="322"/>
      <c r="C230" s="307"/>
      <c r="D230" s="308"/>
      <c r="E230" s="309"/>
      <c r="F230" s="462"/>
      <c r="G230" s="462"/>
      <c r="H230" s="462"/>
      <c r="I230" s="462"/>
      <c r="J230" s="462"/>
      <c r="K230" s="462"/>
      <c r="L230" s="462"/>
      <c r="M230" s="462"/>
      <c r="N230" s="462"/>
      <c r="P230" s="152"/>
    </row>
    <row r="231" spans="1:16" s="4" customFormat="1" hidden="1" x14ac:dyDescent="0.2">
      <c r="A231" s="721"/>
      <c r="B231" s="320" t="s">
        <v>30</v>
      </c>
      <c r="C231" s="311"/>
      <c r="D231" s="312"/>
      <c r="E231" s="313"/>
      <c r="F231" s="462"/>
      <c r="G231" s="462"/>
      <c r="H231" s="462"/>
      <c r="I231" s="462"/>
      <c r="J231" s="462"/>
      <c r="K231" s="462"/>
      <c r="L231" s="462"/>
      <c r="M231" s="462"/>
      <c r="N231" s="462"/>
      <c r="P231" s="152"/>
    </row>
    <row r="232" spans="1:16" s="4" customFormat="1" hidden="1" x14ac:dyDescent="0.2">
      <c r="A232" s="721"/>
      <c r="B232" s="322"/>
      <c r="C232" s="307"/>
      <c r="D232" s="308"/>
      <c r="E232" s="314"/>
      <c r="F232" s="462"/>
      <c r="G232" s="462"/>
      <c r="H232" s="462"/>
      <c r="I232" s="462"/>
      <c r="J232" s="462"/>
      <c r="K232" s="462"/>
      <c r="L232" s="462"/>
      <c r="M232" s="462"/>
      <c r="N232" s="462"/>
      <c r="P232" s="152"/>
    </row>
    <row r="233" spans="1:16" s="4" customFormat="1" ht="12.75" hidden="1" customHeight="1" x14ac:dyDescent="0.2">
      <c r="A233" s="720" t="s">
        <v>15</v>
      </c>
      <c r="B233" s="355" t="s">
        <v>22</v>
      </c>
      <c r="C233" s="453"/>
      <c r="D233" s="463"/>
      <c r="E233" s="460"/>
      <c r="F233" s="5"/>
      <c r="G233" s="5"/>
      <c r="H233" s="5"/>
      <c r="I233" s="5"/>
      <c r="J233" s="5"/>
      <c r="K233" s="5"/>
      <c r="L233" s="5"/>
      <c r="M233" s="5"/>
      <c r="N233" s="5"/>
      <c r="P233" s="152"/>
    </row>
    <row r="234" spans="1:16" s="4" customFormat="1" ht="13.5" hidden="1" thickBot="1" x14ac:dyDescent="0.25">
      <c r="A234" s="721"/>
      <c r="B234" s="454" t="s">
        <v>916</v>
      </c>
      <c r="C234" s="453"/>
      <c r="D234" s="463"/>
      <c r="E234" s="460"/>
      <c r="F234" s="5"/>
      <c r="G234" s="5"/>
      <c r="H234" s="5"/>
      <c r="I234" s="5"/>
      <c r="J234" s="5"/>
      <c r="K234" s="5"/>
      <c r="L234" s="5"/>
      <c r="M234" s="5"/>
      <c r="N234" s="5"/>
      <c r="P234" s="152"/>
    </row>
    <row r="235" spans="1:16" s="4" customFormat="1" hidden="1" x14ac:dyDescent="0.2">
      <c r="A235" s="721"/>
      <c r="B235" s="302" t="s">
        <v>22</v>
      </c>
      <c r="C235" s="303"/>
      <c r="D235" s="304"/>
      <c r="E235" s="305"/>
      <c r="F235" s="5"/>
      <c r="G235" s="5"/>
      <c r="H235" s="5"/>
      <c r="I235" s="5"/>
      <c r="J235" s="5"/>
      <c r="K235" s="5"/>
      <c r="L235" s="5"/>
      <c r="M235" s="5"/>
      <c r="N235" s="5"/>
      <c r="P235" s="152"/>
    </row>
    <row r="236" spans="1:16" s="4" customFormat="1" hidden="1" x14ac:dyDescent="0.2">
      <c r="A236" s="721"/>
      <c r="B236" s="306"/>
      <c r="C236" s="307"/>
      <c r="D236" s="308"/>
      <c r="E236" s="464"/>
      <c r="F236" s="5"/>
      <c r="G236" s="5"/>
      <c r="H236" s="5"/>
      <c r="I236" s="5"/>
      <c r="J236" s="5"/>
      <c r="K236" s="5"/>
      <c r="L236" s="5"/>
      <c r="M236" s="5"/>
      <c r="N236" s="5"/>
      <c r="P236" s="152"/>
    </row>
    <row r="237" spans="1:16" s="4" customFormat="1" hidden="1" x14ac:dyDescent="0.2">
      <c r="A237" s="721"/>
      <c r="B237" s="310" t="s">
        <v>23</v>
      </c>
      <c r="C237" s="311"/>
      <c r="D237" s="312"/>
      <c r="E237" s="313"/>
      <c r="F237" s="5"/>
      <c r="G237" s="5"/>
      <c r="H237" s="5"/>
      <c r="I237" s="5"/>
      <c r="J237" s="5"/>
      <c r="K237" s="5"/>
      <c r="L237" s="5"/>
      <c r="M237" s="5"/>
      <c r="N237" s="5"/>
      <c r="P237" s="152"/>
    </row>
    <row r="238" spans="1:16" s="4" customFormat="1" hidden="1" x14ac:dyDescent="0.2">
      <c r="A238" s="721"/>
      <c r="B238" s="306"/>
      <c r="C238" s="307"/>
      <c r="D238" s="308"/>
      <c r="E238" s="314"/>
      <c r="F238" s="5"/>
      <c r="G238" s="5"/>
      <c r="H238" s="5"/>
      <c r="I238" s="5"/>
      <c r="J238" s="5"/>
      <c r="K238" s="5"/>
      <c r="L238" s="5"/>
      <c r="M238" s="5"/>
      <c r="N238" s="5"/>
      <c r="P238" s="152"/>
    </row>
    <row r="239" spans="1:16" s="4" customFormat="1" hidden="1" x14ac:dyDescent="0.2">
      <c r="A239" s="721"/>
      <c r="B239" s="455" t="s">
        <v>22</v>
      </c>
      <c r="C239" s="340"/>
      <c r="D239" s="341"/>
      <c r="E239" s="342"/>
      <c r="F239" s="5"/>
      <c r="G239" s="5"/>
      <c r="H239" s="5"/>
      <c r="I239" s="5"/>
      <c r="J239" s="5"/>
      <c r="K239" s="5"/>
      <c r="L239" s="5"/>
      <c r="M239" s="5"/>
      <c r="N239" s="5"/>
      <c r="P239" s="152"/>
    </row>
    <row r="240" spans="1:16" s="4" customFormat="1" hidden="1" x14ac:dyDescent="0.2">
      <c r="A240" s="721"/>
      <c r="B240" s="456"/>
      <c r="C240" s="343"/>
      <c r="D240" s="344"/>
      <c r="E240" s="345"/>
      <c r="F240" s="5"/>
      <c r="G240" s="5"/>
      <c r="H240" s="5"/>
      <c r="I240" s="5"/>
      <c r="J240" s="5"/>
      <c r="K240" s="5"/>
      <c r="L240" s="5"/>
      <c r="M240" s="5"/>
      <c r="N240" s="5"/>
      <c r="P240" s="152"/>
    </row>
    <row r="241" spans="1:23" s="4" customFormat="1" hidden="1" x14ac:dyDescent="0.2">
      <c r="A241" s="721"/>
      <c r="B241" s="455" t="s">
        <v>23</v>
      </c>
      <c r="C241" s="340"/>
      <c r="D241" s="341"/>
      <c r="E241" s="342"/>
      <c r="F241" s="5"/>
      <c r="G241" s="5"/>
      <c r="H241" s="5"/>
      <c r="I241" s="5"/>
      <c r="J241" s="5"/>
      <c r="K241" s="5"/>
      <c r="L241" s="5"/>
      <c r="M241" s="5"/>
      <c r="N241" s="5"/>
      <c r="P241" s="152"/>
      <c r="Q241" s="6"/>
      <c r="R241" s="6"/>
      <c r="S241" s="6"/>
      <c r="T241" s="6"/>
      <c r="U241" s="6"/>
      <c r="V241" s="6"/>
      <c r="W241" s="6"/>
    </row>
    <row r="242" spans="1:23" s="4" customFormat="1" ht="13.5" hidden="1" thickBot="1" x14ac:dyDescent="0.25">
      <c r="A242" s="722"/>
      <c r="B242" s="457"/>
      <c r="C242" s="346"/>
      <c r="D242" s="347"/>
      <c r="E242" s="348"/>
      <c r="F242" s="5"/>
      <c r="G242" s="5"/>
      <c r="H242" s="5"/>
      <c r="I242" s="5"/>
      <c r="J242" s="5"/>
      <c r="K242" s="5"/>
      <c r="L242" s="5"/>
      <c r="M242" s="5"/>
      <c r="N242" s="5"/>
      <c r="P242" s="152"/>
      <c r="Q242" s="6"/>
      <c r="R242" s="6"/>
      <c r="S242" s="6"/>
      <c r="T242" s="6"/>
      <c r="U242" s="6"/>
      <c r="V242" s="6"/>
      <c r="W242" s="6"/>
    </row>
    <row r="243" spans="1:23" s="4" customFormat="1" hidden="1" x14ac:dyDescent="0.2">
      <c r="A243" s="3"/>
      <c r="C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P243" s="152"/>
      <c r="Q243" s="6"/>
      <c r="R243" s="6"/>
      <c r="S243" s="6"/>
      <c r="T243" s="6"/>
      <c r="U243" s="6"/>
      <c r="V243" s="6"/>
      <c r="W243" s="6"/>
    </row>
    <row r="244" spans="1:23" s="4" customFormat="1" hidden="1" x14ac:dyDescent="0.2">
      <c r="A244" s="3"/>
      <c r="C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P244" s="152"/>
      <c r="Q244" s="6"/>
      <c r="R244" s="6"/>
      <c r="S244" s="6"/>
      <c r="T244" s="6"/>
      <c r="U244" s="6"/>
      <c r="V244" s="6"/>
      <c r="W244" s="6"/>
    </row>
    <row r="245" spans="1:23" s="4" customFormat="1" x14ac:dyDescent="0.2">
      <c r="A245" s="3"/>
      <c r="C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P245" s="152"/>
      <c r="Q245" s="6"/>
      <c r="R245" s="6"/>
      <c r="S245" s="6"/>
      <c r="T245" s="6"/>
      <c r="U245" s="6"/>
      <c r="V245" s="6"/>
      <c r="W245" s="6"/>
    </row>
    <row r="246" spans="1:23" s="4" customFormat="1" x14ac:dyDescent="0.2">
      <c r="A246" s="3"/>
      <c r="C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P246" s="152"/>
      <c r="Q246" s="6"/>
      <c r="R246" s="6"/>
      <c r="S246" s="6"/>
      <c r="T246" s="6"/>
      <c r="U246" s="6"/>
      <c r="V246" s="6"/>
      <c r="W246" s="6"/>
    </row>
    <row r="247" spans="1:23" s="4" customFormat="1" x14ac:dyDescent="0.2">
      <c r="A247" s="3"/>
      <c r="C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P247" s="152"/>
      <c r="Q247" s="152"/>
      <c r="R247" s="152"/>
      <c r="S247" s="152"/>
      <c r="T247" s="152"/>
      <c r="U247" s="152"/>
      <c r="V247" s="152"/>
      <c r="W247" s="152"/>
    </row>
    <row r="248" spans="1:23" s="4" customFormat="1" x14ac:dyDescent="0.2">
      <c r="A248" s="3"/>
      <c r="C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P248" s="152"/>
      <c r="Q248" s="152"/>
      <c r="R248" s="152"/>
      <c r="S248" s="152"/>
      <c r="T248" s="152"/>
      <c r="U248" s="152"/>
      <c r="V248" s="152"/>
      <c r="W248" s="15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8">
    <mergeCell ref="B2:C2"/>
    <mergeCell ref="C4:E4"/>
    <mergeCell ref="F4:H4"/>
    <mergeCell ref="I4:K4"/>
    <mergeCell ref="L4:N4"/>
    <mergeCell ref="P63:V63"/>
    <mergeCell ref="P70:W70"/>
    <mergeCell ref="A5:A24"/>
    <mergeCell ref="A25:A44"/>
    <mergeCell ref="A45:A64"/>
    <mergeCell ref="P5:W5"/>
    <mergeCell ref="P6:W6"/>
    <mergeCell ref="P8:W8"/>
    <mergeCell ref="P20:V20"/>
    <mergeCell ref="P34:W34"/>
    <mergeCell ref="P44:V44"/>
    <mergeCell ref="P53:W53"/>
    <mergeCell ref="P80:V80"/>
    <mergeCell ref="A233:A242"/>
    <mergeCell ref="A85:A104"/>
    <mergeCell ref="A185:A204"/>
    <mergeCell ref="A125:A144"/>
    <mergeCell ref="A145:A164"/>
    <mergeCell ref="A165:A184"/>
    <mergeCell ref="A65:A84"/>
    <mergeCell ref="A105:A124"/>
    <mergeCell ref="A205:A222"/>
    <mergeCell ref="A223:A232"/>
  </mergeCells>
  <phoneticPr fontId="3" type="noConversion"/>
  <conditionalFormatting sqref="Y10:Y88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9" orientation="landscape" horizontalDpi="4294967294" verticalDpi="4294967294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 x14ac:dyDescent="0.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">
      <c r="B2" s="706"/>
      <c r="C2" s="706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 x14ac:dyDescent="0.25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 x14ac:dyDescent="0.25">
      <c r="B4" s="80"/>
      <c r="C4" s="703"/>
      <c r="D4" s="704"/>
      <c r="E4" s="705"/>
      <c r="F4" s="703"/>
      <c r="G4" s="704"/>
      <c r="H4" s="705"/>
      <c r="I4" s="703"/>
      <c r="J4" s="704"/>
      <c r="K4" s="705"/>
      <c r="L4" s="703"/>
      <c r="M4" s="704"/>
      <c r="N4" s="705"/>
      <c r="P4" s="142"/>
      <c r="Q4" s="142"/>
      <c r="R4" s="142"/>
      <c r="S4" s="142"/>
      <c r="T4" s="142"/>
      <c r="U4" s="142"/>
      <c r="V4" s="142"/>
    </row>
    <row r="5" spans="1:22" ht="12.75" customHeight="1" x14ac:dyDescent="0.2">
      <c r="A5" s="707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37"/>
      <c r="Q5" s="738"/>
      <c r="R5" s="738"/>
      <c r="S5" s="738"/>
      <c r="T5" s="738"/>
      <c r="U5" s="738"/>
      <c r="V5" s="738"/>
    </row>
    <row r="6" spans="1:22" ht="15" x14ac:dyDescent="0.2">
      <c r="A6" s="708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10"/>
      <c r="Q6" s="710"/>
      <c r="R6" s="710"/>
      <c r="S6" s="710"/>
      <c r="T6" s="710"/>
      <c r="U6" s="710"/>
      <c r="V6" s="711"/>
    </row>
    <row r="7" spans="1:22" x14ac:dyDescent="0.2">
      <c r="A7" s="708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708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71"/>
      <c r="Q8" s="671"/>
      <c r="R8" s="671"/>
      <c r="S8" s="671"/>
      <c r="T8" s="671"/>
      <c r="U8" s="671"/>
      <c r="V8" s="712"/>
    </row>
    <row r="9" spans="1:22" x14ac:dyDescent="0.2">
      <c r="A9" s="708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">
      <c r="A10" s="708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">
      <c r="A11" s="708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">
      <c r="A12" s="708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">
      <c r="A13" s="708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">
      <c r="A14" s="708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">
      <c r="A15" s="708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">
      <c r="A16" s="708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">
      <c r="A17" s="708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">
      <c r="A18" s="708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">
      <c r="A19" s="708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">
      <c r="A20" s="708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36"/>
      <c r="Q20" s="736"/>
      <c r="R20" s="736"/>
      <c r="S20" s="736"/>
      <c r="T20" s="736"/>
      <c r="U20" s="736"/>
      <c r="V20" s="19"/>
    </row>
    <row r="21" spans="1:22" x14ac:dyDescent="0.2">
      <c r="A21" s="708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">
      <c r="A22" s="708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">
      <c r="A23" s="708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5" thickBot="1" x14ac:dyDescent="0.25">
      <c r="A24" s="709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">
      <c r="A25" s="707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">
      <c r="A26" s="708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">
      <c r="A27" s="708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36"/>
      <c r="Q27" s="736"/>
      <c r="R27" s="736"/>
      <c r="S27" s="736"/>
      <c r="T27" s="736"/>
      <c r="U27" s="736"/>
      <c r="V27" s="19"/>
    </row>
    <row r="28" spans="1:22" x14ac:dyDescent="0.2">
      <c r="A28" s="708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">
      <c r="A29" s="708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">
      <c r="A30" s="708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">
      <c r="A31" s="708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">
      <c r="A32" s="708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">
      <c r="A33" s="708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71"/>
      <c r="Q33" s="671"/>
      <c r="R33" s="671"/>
      <c r="S33" s="671"/>
      <c r="T33" s="671"/>
      <c r="U33" s="671"/>
      <c r="V33" s="671"/>
    </row>
    <row r="34" spans="1:22" ht="15" x14ac:dyDescent="0.2">
      <c r="A34" s="708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71"/>
      <c r="Q34" s="671"/>
      <c r="R34" s="671"/>
      <c r="S34" s="671"/>
      <c r="T34" s="671"/>
      <c r="U34" s="671"/>
      <c r="V34" s="712"/>
    </row>
    <row r="35" spans="1:22" x14ac:dyDescent="0.2">
      <c r="A35" s="708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">
      <c r="A36" s="708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">
      <c r="A37" s="708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">
      <c r="A38" s="708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">
      <c r="A39" s="708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">
      <c r="A40" s="708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">
      <c r="A41" s="708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">
      <c r="A42" s="708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">
      <c r="A43" s="708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5" thickBot="1" x14ac:dyDescent="0.25">
      <c r="A44" s="709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71"/>
      <c r="Q44" s="671"/>
      <c r="R44" s="671"/>
      <c r="S44" s="671"/>
      <c r="T44" s="671"/>
      <c r="U44" s="671"/>
      <c r="V44" s="19"/>
    </row>
    <row r="45" spans="1:22" ht="12.75" customHeight="1" x14ac:dyDescent="0.2">
      <c r="A45" s="707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">
      <c r="A46" s="708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">
      <c r="A47" s="708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">
      <c r="A48" s="708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">
      <c r="A49" s="708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">
      <c r="A50" s="708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71"/>
      <c r="Q50" s="671"/>
      <c r="R50" s="671"/>
      <c r="S50" s="671"/>
      <c r="T50" s="671"/>
      <c r="U50" s="671"/>
      <c r="V50" s="671"/>
    </row>
    <row r="51" spans="1:22" ht="15" x14ac:dyDescent="0.2">
      <c r="A51" s="708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71"/>
      <c r="Q51" s="671"/>
      <c r="R51" s="671"/>
      <c r="S51" s="671"/>
      <c r="T51" s="671"/>
      <c r="U51" s="671"/>
      <c r="V51" s="712"/>
    </row>
    <row r="52" spans="1:22" x14ac:dyDescent="0.2">
      <c r="A52" s="708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">
      <c r="A53" s="708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">
      <c r="A54" s="708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">
      <c r="A55" s="708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">
      <c r="A56" s="708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">
      <c r="A57" s="708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">
      <c r="A58" s="708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">
      <c r="A59" s="708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">
      <c r="A60" s="708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">
      <c r="A61" s="708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71"/>
      <c r="Q61" s="671"/>
      <c r="R61" s="671"/>
      <c r="S61" s="671"/>
      <c r="T61" s="671"/>
      <c r="U61" s="671"/>
      <c r="V61" s="174"/>
    </row>
    <row r="62" spans="1:22" x14ac:dyDescent="0.2">
      <c r="A62" s="708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">
      <c r="A63" s="708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5" thickBot="1" x14ac:dyDescent="0.25">
      <c r="A64" s="709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">
      <c r="A65" s="707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">
      <c r="A66" s="708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">
      <c r="A67" s="708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">
      <c r="A68" s="708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">
      <c r="A69" s="708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">
      <c r="A70" s="708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71"/>
      <c r="Q70" s="671"/>
      <c r="R70" s="671"/>
      <c r="S70" s="671"/>
      <c r="T70" s="671"/>
      <c r="U70" s="671"/>
      <c r="V70" s="671"/>
    </row>
    <row r="71" spans="1:22" ht="15" x14ac:dyDescent="0.2">
      <c r="A71" s="708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71"/>
      <c r="Q71" s="671"/>
      <c r="R71" s="671"/>
      <c r="S71" s="671"/>
      <c r="T71" s="671"/>
      <c r="U71" s="671"/>
      <c r="V71" s="712"/>
    </row>
    <row r="72" spans="1:22" x14ac:dyDescent="0.2">
      <c r="A72" s="708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">
      <c r="A73" s="708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">
      <c r="A74" s="708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">
      <c r="A75" s="708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">
      <c r="A76" s="708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">
      <c r="A77" s="708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">
      <c r="A78" s="708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">
      <c r="A79" s="708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">
      <c r="A80" s="708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71"/>
      <c r="Q80" s="671"/>
      <c r="R80" s="671"/>
      <c r="S80" s="671"/>
      <c r="T80" s="671"/>
      <c r="U80" s="671"/>
      <c r="V80" s="174"/>
    </row>
    <row r="81" spans="1:22" x14ac:dyDescent="0.2">
      <c r="A81" s="708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">
      <c r="A82" s="708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">
      <c r="A83" s="708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5" thickBot="1" x14ac:dyDescent="0.25">
      <c r="A84" s="709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">
      <c r="A85" s="707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">
      <c r="A86" s="708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">
      <c r="A87" s="708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">
      <c r="A88" s="708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">
      <c r="A89" s="708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">
      <c r="A90" s="708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">
      <c r="A91" s="708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">
      <c r="A92" s="708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">
      <c r="A93" s="708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">
      <c r="A94" s="708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">
      <c r="A95" s="708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">
      <c r="A96" s="708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">
      <c r="A97" s="708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">
      <c r="A98" s="708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">
      <c r="A99" s="708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">
      <c r="A100" s="708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">
      <c r="A101" s="708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">
      <c r="A102" s="708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">
      <c r="A103" s="708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 x14ac:dyDescent="0.25">
      <c r="A104" s="709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">
      <c r="A105" s="707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">
      <c r="A106" s="708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">
      <c r="A107" s="708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">
      <c r="A108" s="708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">
      <c r="A109" s="708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">
      <c r="A110" s="708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">
      <c r="A111" s="708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">
      <c r="A112" s="708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">
      <c r="A113" s="708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">
      <c r="A114" s="708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">
      <c r="A115" s="708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">
      <c r="A116" s="708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">
      <c r="A117" s="708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">
      <c r="A118" s="708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">
      <c r="A119" s="708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">
      <c r="A120" s="708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">
      <c r="A121" s="708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">
      <c r="A122" s="708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">
      <c r="A123" s="708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25">
      <c r="A124" s="709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">
      <c r="A125" s="707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">
      <c r="A126" s="708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">
      <c r="A127" s="708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">
      <c r="A128" s="708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">
      <c r="A129" s="708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">
      <c r="A130" s="708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">
      <c r="A131" s="708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">
      <c r="A132" s="708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">
      <c r="A133" s="708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">
      <c r="A134" s="708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">
      <c r="A135" s="708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">
      <c r="A136" s="708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">
      <c r="A137" s="708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">
      <c r="A138" s="708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">
      <c r="A139" s="708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">
      <c r="A140" s="708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">
      <c r="A141" s="708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">
      <c r="A142" s="708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">
      <c r="A143" s="708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25">
      <c r="A144" s="709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">
      <c r="A145" s="707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">
      <c r="A146" s="708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">
      <c r="A147" s="708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">
      <c r="A148" s="708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">
      <c r="A149" s="708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">
      <c r="A150" s="708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">
      <c r="A151" s="708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">
      <c r="A152" s="708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">
      <c r="A153" s="708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">
      <c r="A154" s="708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">
      <c r="A155" s="708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">
      <c r="A156" s="708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">
      <c r="A157" s="708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">
      <c r="A158" s="708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">
      <c r="A159" s="708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">
      <c r="A160" s="708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">
      <c r="A161" s="708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">
      <c r="A162" s="708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">
      <c r="A163" s="708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25">
      <c r="A164" s="709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">
      <c r="A165" s="707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">
      <c r="A166" s="708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">
      <c r="A167" s="708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">
      <c r="A168" s="708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">
      <c r="A169" s="708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">
      <c r="A170" s="708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">
      <c r="A171" s="708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">
      <c r="A172" s="708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">
      <c r="A173" s="708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">
      <c r="A174" s="708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">
      <c r="A175" s="708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">
      <c r="A176" s="708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">
      <c r="A177" s="708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">
      <c r="A178" s="708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">
      <c r="A179" s="708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">
      <c r="A180" s="708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">
      <c r="A181" s="708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">
      <c r="A182" s="708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">
      <c r="A183" s="708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25">
      <c r="A184" s="709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">
      <c r="A185" s="707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">
      <c r="A186" s="708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">
      <c r="A187" s="708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">
      <c r="A188" s="708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">
      <c r="A189" s="708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">
      <c r="A190" s="708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">
      <c r="A191" s="708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">
      <c r="A192" s="708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">
      <c r="A193" s="708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">
      <c r="A194" s="708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">
      <c r="A195" s="708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">
      <c r="A196" s="708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">
      <c r="A197" s="708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">
      <c r="A198" s="708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">
      <c r="A199" s="708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">
      <c r="A200" s="708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">
      <c r="A201" s="708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">
      <c r="A202" s="708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">
      <c r="A203" s="708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25">
      <c r="A204" s="708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">
      <c r="A205" s="707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25">
      <c r="A206" s="708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">
      <c r="A207" s="708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">
      <c r="A208" s="708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">
      <c r="A209" s="708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">
      <c r="A210" s="708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">
      <c r="A211" s="708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">
      <c r="A212" s="708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">
      <c r="A213" s="708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">
      <c r="A214" s="708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">
      <c r="A215" s="708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">
      <c r="A216" s="708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">
      <c r="A217" s="708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">
      <c r="A218" s="708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">
      <c r="A219" s="708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">
      <c r="A220" s="708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">
      <c r="A221" s="708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">
      <c r="A222" s="708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">
      <c r="A223" s="708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25">
      <c r="A224" s="709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">
      <c r="A225" s="739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">
      <c r="A226" s="739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">
      <c r="A227" s="739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">
      <c r="A228" s="739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">
      <c r="A229" s="740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25">
      <c r="A230" s="739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">
      <c r="A231" s="739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">
      <c r="A232" s="739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">
      <c r="A233" s="739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">
      <c r="A234" s="739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">
      <c r="A235" s="739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">
      <c r="A236" s="739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">
      <c r="A237" s="739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25">
      <c r="A238" s="741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0"/>
      <c r="C1" s="752" t="s">
        <v>1033</v>
      </c>
      <c r="D1" s="753"/>
      <c r="E1" s="753"/>
      <c r="F1" s="753"/>
      <c r="G1" s="753"/>
      <c r="H1" s="753"/>
      <c r="I1" s="753"/>
      <c r="J1" s="754"/>
      <c r="K1" s="703" t="s">
        <v>111</v>
      </c>
      <c r="L1" s="704"/>
      <c r="M1" s="704"/>
      <c r="N1" s="704"/>
      <c r="O1" s="704"/>
      <c r="P1" s="704"/>
      <c r="Q1" s="704"/>
      <c r="R1" s="705"/>
      <c r="S1" s="703" t="s">
        <v>1018</v>
      </c>
      <c r="T1" s="704"/>
      <c r="U1" s="704"/>
      <c r="V1" s="704"/>
      <c r="W1" s="704"/>
      <c r="X1" s="704"/>
      <c r="Y1" s="704"/>
      <c r="Z1" s="705"/>
      <c r="AA1" s="703" t="s">
        <v>1035</v>
      </c>
      <c r="AB1" s="704"/>
      <c r="AC1" s="704"/>
      <c r="AD1" s="704"/>
      <c r="AE1" s="704"/>
      <c r="AF1" s="704"/>
      <c r="AG1" s="704"/>
      <c r="AH1" s="705"/>
      <c r="AI1" s="703" t="s">
        <v>1036</v>
      </c>
      <c r="AJ1" s="704"/>
      <c r="AK1" s="704"/>
      <c r="AL1" s="704"/>
      <c r="AM1" s="704"/>
      <c r="AN1" s="704"/>
      <c r="AO1" s="704"/>
      <c r="AP1" s="705"/>
      <c r="AQ1" s="703" t="s">
        <v>1019</v>
      </c>
      <c r="AR1" s="704"/>
      <c r="AS1" s="704"/>
      <c r="AT1" s="704"/>
      <c r="AU1" s="704"/>
      <c r="AV1" s="704"/>
      <c r="AW1" s="704"/>
      <c r="AX1" s="705"/>
      <c r="AY1" s="703" t="s">
        <v>1020</v>
      </c>
      <c r="AZ1" s="704"/>
      <c r="BA1" s="704"/>
      <c r="BB1" s="704"/>
      <c r="BC1" s="704"/>
      <c r="BD1" s="704"/>
      <c r="BE1" s="704"/>
      <c r="BF1" s="705"/>
      <c r="BG1" s="703" t="s">
        <v>1021</v>
      </c>
      <c r="BH1" s="704"/>
      <c r="BI1" s="704"/>
      <c r="BJ1" s="704"/>
      <c r="BK1" s="704"/>
      <c r="BL1" s="704"/>
      <c r="BM1" s="704"/>
      <c r="BN1" s="705"/>
      <c r="BO1" s="703" t="s">
        <v>1022</v>
      </c>
      <c r="BP1" s="704"/>
      <c r="BQ1" s="704"/>
      <c r="BR1" s="704"/>
      <c r="BS1" s="704"/>
      <c r="BT1" s="704"/>
      <c r="BU1" s="704"/>
      <c r="BV1" s="705"/>
    </row>
    <row r="2" spans="1:74" ht="15.75" thickBot="1" x14ac:dyDescent="0.3">
      <c r="B2" s="80"/>
      <c r="C2" s="703" t="s">
        <v>1023</v>
      </c>
      <c r="D2" s="704"/>
      <c r="E2" s="704"/>
      <c r="F2" s="705"/>
      <c r="G2" s="703" t="s">
        <v>1024</v>
      </c>
      <c r="H2" s="704"/>
      <c r="I2" s="704"/>
      <c r="J2" s="705"/>
      <c r="K2" s="703" t="str">
        <f>$C2</f>
        <v>I.HAFTA</v>
      </c>
      <c r="L2" s="704"/>
      <c r="M2" s="704"/>
      <c r="N2" s="705"/>
      <c r="O2" s="703" t="str">
        <f>$G2</f>
        <v>II.HAFTA</v>
      </c>
      <c r="P2" s="704"/>
      <c r="Q2" s="704"/>
      <c r="R2" s="705"/>
      <c r="S2" s="703" t="str">
        <f>$C2</f>
        <v>I.HAFTA</v>
      </c>
      <c r="T2" s="704"/>
      <c r="U2" s="704"/>
      <c r="V2" s="705"/>
      <c r="W2" s="703" t="str">
        <f>$G2</f>
        <v>II.HAFTA</v>
      </c>
      <c r="X2" s="704"/>
      <c r="Y2" s="704"/>
      <c r="Z2" s="705"/>
      <c r="AA2" s="703" t="str">
        <f>$C2</f>
        <v>I.HAFTA</v>
      </c>
      <c r="AB2" s="704"/>
      <c r="AC2" s="704"/>
      <c r="AD2" s="705"/>
      <c r="AE2" s="703" t="str">
        <f>$G2</f>
        <v>II.HAFTA</v>
      </c>
      <c r="AF2" s="704"/>
      <c r="AG2" s="704"/>
      <c r="AH2" s="705"/>
      <c r="AI2" s="703" t="str">
        <f>$C2</f>
        <v>I.HAFTA</v>
      </c>
      <c r="AJ2" s="704"/>
      <c r="AK2" s="704"/>
      <c r="AL2" s="705"/>
      <c r="AM2" s="703" t="str">
        <f>$G2</f>
        <v>II.HAFTA</v>
      </c>
      <c r="AN2" s="704"/>
      <c r="AO2" s="704"/>
      <c r="AP2" s="705"/>
      <c r="AQ2" s="703" t="str">
        <f>$C2</f>
        <v>I.HAFTA</v>
      </c>
      <c r="AR2" s="704"/>
      <c r="AS2" s="704"/>
      <c r="AT2" s="705"/>
      <c r="AU2" s="703" t="str">
        <f>$G2</f>
        <v>II.HAFTA</v>
      </c>
      <c r="AV2" s="704"/>
      <c r="AW2" s="704"/>
      <c r="AX2" s="705"/>
      <c r="AY2" s="703" t="str">
        <f>$C2</f>
        <v>I.HAFTA</v>
      </c>
      <c r="AZ2" s="704"/>
      <c r="BA2" s="704"/>
      <c r="BB2" s="705"/>
      <c r="BC2" s="703" t="str">
        <f>$G2</f>
        <v>II.HAFTA</v>
      </c>
      <c r="BD2" s="704"/>
      <c r="BE2" s="704"/>
      <c r="BF2" s="705"/>
      <c r="BG2" s="703" t="str">
        <f>$C2</f>
        <v>I.HAFTA</v>
      </c>
      <c r="BH2" s="704"/>
      <c r="BI2" s="704"/>
      <c r="BJ2" s="705"/>
      <c r="BK2" s="703" t="str">
        <f>$G2</f>
        <v>II.HAFTA</v>
      </c>
      <c r="BL2" s="704"/>
      <c r="BM2" s="704"/>
      <c r="BN2" s="705"/>
      <c r="BO2" s="703" t="str">
        <f>$C2</f>
        <v>I.HAFTA</v>
      </c>
      <c r="BP2" s="704"/>
      <c r="BQ2" s="704"/>
      <c r="BR2" s="705"/>
      <c r="BS2" s="703" t="str">
        <f>$G2</f>
        <v>II.HAFTA</v>
      </c>
      <c r="BT2" s="704"/>
      <c r="BU2" s="704"/>
      <c r="BV2" s="705"/>
    </row>
    <row r="3" spans="1:74" ht="15.75" thickBot="1" x14ac:dyDescent="0.3">
      <c r="B3" s="80"/>
      <c r="C3" s="271" t="s">
        <v>1030</v>
      </c>
      <c r="D3" s="272" t="s">
        <v>1031</v>
      </c>
      <c r="E3" s="273" t="s">
        <v>900</v>
      </c>
      <c r="F3" s="274" t="s">
        <v>1032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25">
      <c r="A4" s="707" t="s">
        <v>13</v>
      </c>
      <c r="B4" s="742" t="s">
        <v>1025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str">
        <f>BBSM!$P$15</f>
        <v>BZF104</v>
      </c>
      <c r="AB4" s="263" t="str">
        <f>BBSM!$Q$15</f>
        <v>MATEMATİK II</v>
      </c>
      <c r="AC4" s="285" t="s">
        <v>119</v>
      </c>
      <c r="AD4" s="289" t="s">
        <v>1040</v>
      </c>
      <c r="AE4" s="264" t="str">
        <f>BBSM!$P$13</f>
        <v>BTE174</v>
      </c>
      <c r="AF4" s="263" t="str">
        <f>BBSM!$Q$13</f>
        <v>GENEL EKONOMİ</v>
      </c>
      <c r="AG4" s="285" t="s">
        <v>119</v>
      </c>
      <c r="AH4" s="289" t="s">
        <v>1039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25">
      <c r="A5" s="708"/>
      <c r="B5" s="743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>
        <f>BBSM!$V$15</f>
        <v>4</v>
      </c>
      <c r="AC5" s="270" t="s">
        <v>121</v>
      </c>
      <c r="AD5" s="290"/>
      <c r="AE5" s="229"/>
      <c r="AF5" s="228">
        <f>BBSM!$V$13</f>
        <v>4</v>
      </c>
      <c r="AG5" s="270" t="s">
        <v>121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25">
      <c r="A6" s="708"/>
      <c r="B6" s="743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25">
      <c r="A7" s="708"/>
      <c r="B7" s="744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25">
      <c r="A8" s="708"/>
      <c r="B8" s="745" t="s">
        <v>1026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119</v>
      </c>
      <c r="AD8" s="286" t="s">
        <v>1037</v>
      </c>
      <c r="AE8" s="240" t="str">
        <f>[1]BBSM!P55</f>
        <v>BBSM304</v>
      </c>
      <c r="AF8" s="237" t="str">
        <f>[1]BBSM!$Q$55</f>
        <v>ISI VE KÜTLE TRANSFERİ</v>
      </c>
      <c r="AG8" s="285" t="s">
        <v>119</v>
      </c>
      <c r="AH8" s="286" t="s">
        <v>1038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25">
      <c r="A9" s="708"/>
      <c r="B9" s="743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121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121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25">
      <c r="A10" s="708"/>
      <c r="B10" s="743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25">
      <c r="A11" s="708"/>
      <c r="B11" s="744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25">
      <c r="A12" s="708"/>
      <c r="B12" s="746" t="s">
        <v>1027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str">
        <f>BBSM!$P$48</f>
        <v>BBSM212</v>
      </c>
      <c r="AB12" s="186" t="str">
        <f>BBSM!$Q$48</f>
        <v>BİTKİSEL ÜRETİM (SEÇ)</v>
      </c>
      <c r="AC12" s="285" t="s">
        <v>119</v>
      </c>
      <c r="AD12" s="286" t="s">
        <v>1041</v>
      </c>
      <c r="AE12" s="201" t="str">
        <f>BBSM!$P$47</f>
        <v>BBSM210</v>
      </c>
      <c r="AF12" s="186" t="str">
        <f>BBSM!$Q$47</f>
        <v>ARAŞTIRMA VE DENEME METOTLARI (SEÇ)</v>
      </c>
      <c r="AG12" s="285" t="s">
        <v>119</v>
      </c>
      <c r="AH12" s="286" t="s">
        <v>1040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25">
      <c r="A13" s="708"/>
      <c r="B13" s="747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>
        <f>BBSM!$V$48</f>
        <v>4</v>
      </c>
      <c r="AC13" s="270" t="s">
        <v>121</v>
      </c>
      <c r="AD13" s="287"/>
      <c r="AE13" s="202"/>
      <c r="AF13" s="185">
        <f>BBSM!$V$47</f>
        <v>4</v>
      </c>
      <c r="AG13" s="270" t="s">
        <v>121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25">
      <c r="A14" s="708"/>
      <c r="B14" s="747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25">
      <c r="A15" s="708"/>
      <c r="B15" s="747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25">
      <c r="A16" s="708"/>
      <c r="B16" s="747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25">
      <c r="A17" s="708"/>
      <c r="B17" s="748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25">
      <c r="A18" s="708"/>
      <c r="B18" s="746" t="s">
        <v>1028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119</v>
      </c>
      <c r="AD18" s="286" t="s">
        <v>1039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119</v>
      </c>
      <c r="AH18" s="286" t="s">
        <v>1037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25">
      <c r="A19" s="708"/>
      <c r="B19" s="747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121</v>
      </c>
      <c r="AD19" s="287"/>
      <c r="AE19" s="90"/>
      <c r="AF19" s="90" t="str">
        <f>[1]BSM!$V$73</f>
        <v>Prof.Dr. Cafer GENÇOĞLAN</v>
      </c>
      <c r="AG19" s="270" t="s">
        <v>121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25">
      <c r="A20" s="708"/>
      <c r="B20" s="747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 x14ac:dyDescent="0.3">
      <c r="A21" s="709"/>
      <c r="B21" s="749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25">
      <c r="A22" s="707" t="s">
        <v>14</v>
      </c>
      <c r="B22" s="742" t="s">
        <v>1025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>
        <f>BBSM!$P$18</f>
        <v>0</v>
      </c>
      <c r="AB22" s="180" t="str">
        <f>BBSM!$Q$18</f>
        <v>SEÇMELİ DERS I</v>
      </c>
      <c r="AC22" s="285" t="s">
        <v>119</v>
      </c>
      <c r="AD22" s="291" t="s">
        <v>1038</v>
      </c>
      <c r="AE22" s="237" t="str">
        <f>[1]BSM!$P$50</f>
        <v>BSM322</v>
      </c>
      <c r="AF22" s="237" t="str">
        <f>[1]BSM!$Q$50</f>
        <v>MESLEKİ İNGİLİZCE -II-</v>
      </c>
      <c r="AG22" s="285" t="s">
        <v>119</v>
      </c>
      <c r="AH22" s="291" t="s">
        <v>1041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25">
      <c r="A23" s="708"/>
      <c r="B23" s="743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>
        <f>BBSM!$V$18</f>
        <v>2</v>
      </c>
      <c r="AC23" s="270" t="s">
        <v>121</v>
      </c>
      <c r="AD23" s="287"/>
      <c r="AE23" s="241"/>
      <c r="AF23" s="239" t="str">
        <f>[1]BSM!$V$50</f>
        <v>Doç.Dr. Çağatay TANRIVERDİ</v>
      </c>
      <c r="AG23" s="270" t="s">
        <v>121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25">
      <c r="A24" s="708"/>
      <c r="B24" s="743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25">
      <c r="A25" s="708"/>
      <c r="B25" s="744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25">
      <c r="A26" s="708"/>
      <c r="B26" s="745" t="s">
        <v>1026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119</v>
      </c>
      <c r="AD26" s="286" t="s">
        <v>1040</v>
      </c>
      <c r="AE26" s="237" t="str">
        <f>[1]BBSM!$P$58</f>
        <v>BBSM338</v>
      </c>
      <c r="AF26" s="237" t="str">
        <f>[1]BBSM!$Q$58</f>
        <v>YAPI ELEMANLARININ TASARIMI</v>
      </c>
      <c r="AG26" s="285" t="s">
        <v>119</v>
      </c>
      <c r="AH26" s="286" t="s">
        <v>1039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25">
      <c r="A27" s="708"/>
      <c r="B27" s="743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121</v>
      </c>
      <c r="AD27" s="287"/>
      <c r="AE27" s="241"/>
      <c r="AF27" s="239" t="str">
        <f>[1]BBSM!$V$58</f>
        <v>Doç.Dr. Adil AKYÜZ</v>
      </c>
      <c r="AG27" s="270" t="s">
        <v>121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25">
      <c r="A28" s="708"/>
      <c r="B28" s="743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25">
      <c r="A29" s="708"/>
      <c r="B29" s="744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25">
      <c r="A30" s="708"/>
      <c r="B30" s="746" t="s">
        <v>1027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119</v>
      </c>
      <c r="AD30" s="286" t="s">
        <v>1037</v>
      </c>
      <c r="AE30" s="234" t="str">
        <f>BBSM!$P$41</f>
        <v>BOZ222</v>
      </c>
      <c r="AF30" s="186" t="str">
        <f>BBSM!$Q$41</f>
        <v>İNGİLİZCE IV</v>
      </c>
      <c r="AG30" s="285" t="s">
        <v>119</v>
      </c>
      <c r="AH30" s="286" t="s">
        <v>1038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25">
      <c r="A31" s="708"/>
      <c r="B31" s="747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121</v>
      </c>
      <c r="AD31" s="287"/>
      <c r="AE31" s="235"/>
      <c r="AF31" s="185">
        <f>BBSM!$V$41</f>
        <v>3</v>
      </c>
      <c r="AG31" s="270" t="s">
        <v>121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25">
      <c r="A32" s="708"/>
      <c r="B32" s="747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 x14ac:dyDescent="0.3">
      <c r="A33" s="708"/>
      <c r="B33" s="748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25">
      <c r="A34" s="708"/>
      <c r="B34" s="746" t="s">
        <v>1028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119</v>
      </c>
      <c r="AD34" s="286" t="s">
        <v>1041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119</v>
      </c>
      <c r="AH34" s="286" t="s">
        <v>1040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25">
      <c r="A35" s="708"/>
      <c r="B35" s="747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121</v>
      </c>
      <c r="AD35" s="287"/>
      <c r="AE35" s="278"/>
      <c r="AF35" s="179" t="str">
        <f>[1]BBSM!$V$10</f>
        <v>Y.Doç.Dr. Sait ÜSTÜN</v>
      </c>
      <c r="AG35" s="270" t="s">
        <v>121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25">
      <c r="A36" s="708"/>
      <c r="B36" s="747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119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 x14ac:dyDescent="0.3">
      <c r="A37" s="709"/>
      <c r="B37" s="749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121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25">
      <c r="A38" s="707" t="s">
        <v>15</v>
      </c>
      <c r="B38" s="742" t="s">
        <v>1025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str">
        <f>BBSM!$P$16</f>
        <v>BZF108</v>
      </c>
      <c r="AB38" s="180" t="str">
        <f>BBSM!$Q$16</f>
        <v>KİMYA II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119</v>
      </c>
      <c r="AH38" s="291" t="s">
        <v>1037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25">
      <c r="A39" s="708"/>
      <c r="B39" s="743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>
        <f>BBSM!$V$16</f>
        <v>4</v>
      </c>
      <c r="AC39" s="97"/>
      <c r="AD39" s="217"/>
      <c r="AE39" s="207"/>
      <c r="AF39" s="90" t="str">
        <f>[1]BSM!$V$82</f>
        <v>Prof.Dr. Kenan UÇAN</v>
      </c>
      <c r="AG39" s="270" t="s">
        <v>121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25">
      <c r="A40" s="708"/>
      <c r="B40" s="743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119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25">
      <c r="A41" s="708"/>
      <c r="B41" s="744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121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25">
      <c r="A42" s="708"/>
      <c r="B42" s="745" t="s">
        <v>1026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119</v>
      </c>
      <c r="AD42" s="286" t="s">
        <v>1038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119</v>
      </c>
      <c r="AH42" s="286" t="s">
        <v>1041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25">
      <c r="A43" s="708"/>
      <c r="B43" s="743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121</v>
      </c>
      <c r="AD43" s="287"/>
      <c r="AE43" s="241"/>
      <c r="AF43" s="239" t="str">
        <f>[1]BBSM!$V$63</f>
        <v>Doç.Dr. Çağatay TANRIVERDİ</v>
      </c>
      <c r="AG43" s="270" t="s">
        <v>121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25">
      <c r="A44" s="708"/>
      <c r="B44" s="743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str">
        <f>BBSM!$P$59</f>
        <v>BBSM338</v>
      </c>
      <c r="AB44" s="237" t="str">
        <f>BBSM!$Q$59</f>
        <v>YAPI ELEMANLARININ TASARIMI</v>
      </c>
      <c r="AC44" s="285" t="s">
        <v>119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25">
      <c r="A45" s="708"/>
      <c r="B45" s="744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>
        <f>BBSM!$V$59</f>
        <v>3</v>
      </c>
      <c r="AC45" s="270" t="s">
        <v>121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25">
      <c r="A46" s="708"/>
      <c r="B46" s="746" t="s">
        <v>1027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119</v>
      </c>
      <c r="AD46" s="286" t="s">
        <v>1040</v>
      </c>
      <c r="AE46" s="240" t="str">
        <f>BSM!$P$59</f>
        <v>BSM323</v>
      </c>
      <c r="AF46" s="237" t="str">
        <f>BSM!$Q$59</f>
        <v>TARIMSAL ATIK YÖNETİMİ</v>
      </c>
      <c r="AG46" s="285" t="s">
        <v>119</v>
      </c>
      <c r="AH46" s="286" t="s">
        <v>1039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25">
      <c r="A47" s="708"/>
      <c r="B47" s="747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121</v>
      </c>
      <c r="AD47" s="287"/>
      <c r="AE47" s="241"/>
      <c r="AF47" s="239" t="str">
        <f>BSM!$V$59</f>
        <v>Y.Doç.Dr.Serpil GENÇOĞLAN</v>
      </c>
      <c r="AG47" s="270" t="s">
        <v>121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25">
      <c r="A48" s="708"/>
      <c r="B48" s="747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25">
      <c r="A49" s="708"/>
      <c r="B49" s="748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25">
      <c r="A50" s="708"/>
      <c r="B50" s="746" t="s">
        <v>1028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str">
        <f>BBSM!$P$81</f>
        <v>BBSM402</v>
      </c>
      <c r="AB50" s="85" t="str">
        <f>[1]BSM!$Q$83</f>
        <v>TOPRAK SU YAPILARI (SEÇ.)</v>
      </c>
      <c r="AC50" s="285" t="s">
        <v>119</v>
      </c>
      <c r="AD50" s="286" t="s">
        <v>1037</v>
      </c>
      <c r="AE50" s="196"/>
      <c r="AF50" s="85"/>
      <c r="AG50" s="285" t="s">
        <v>119</v>
      </c>
      <c r="AH50" s="286" t="s">
        <v>1038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25">
      <c r="A51" s="708"/>
      <c r="B51" s="747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121</v>
      </c>
      <c r="AD51" s="287"/>
      <c r="AE51" s="197"/>
      <c r="AF51" s="90"/>
      <c r="AG51" s="270" t="s">
        <v>121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25">
      <c r="A52" s="708"/>
      <c r="B52" s="747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119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 x14ac:dyDescent="0.3">
      <c r="A53" s="709"/>
      <c r="B53" s="749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121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25">
      <c r="A54" s="707" t="s">
        <v>16</v>
      </c>
      <c r="B54" s="742" t="s">
        <v>1025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str">
        <f>BBSM!$P$20</f>
        <v>Sosyal Seçmeli Dersler II</v>
      </c>
      <c r="AC54" s="267"/>
      <c r="AD54" s="291" t="s">
        <v>1041</v>
      </c>
      <c r="AE54" s="204"/>
      <c r="AF54" s="195" t="str">
        <f>BBSM!$P$27</f>
        <v>BOZ152</v>
      </c>
      <c r="AG54" s="267"/>
      <c r="AH54" s="291" t="s">
        <v>1040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25">
      <c r="A55" s="708"/>
      <c r="B55" s="743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25">
      <c r="A56" s="708"/>
      <c r="B56" s="743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str">
        <f>BBSM!$P$11</f>
        <v>BOZ104</v>
      </c>
      <c r="AB56" s="178" t="str">
        <f>BBSM!$Q$11</f>
        <v>ATATÜRK İLKELERİ VE İNKILAP TARİHİ II</v>
      </c>
      <c r="AC56" s="285" t="s">
        <v>119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25">
      <c r="A57" s="708"/>
      <c r="B57" s="744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>
        <f>BBSM!$V$11</f>
        <v>2</v>
      </c>
      <c r="AC57" s="270" t="s">
        <v>121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25">
      <c r="A58" s="708"/>
      <c r="B58" s="745" t="s">
        <v>1026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119</v>
      </c>
      <c r="AD58" s="286" t="s">
        <v>1039</v>
      </c>
      <c r="AE58" s="201" t="str">
        <f>BBSM!$P$49</f>
        <v>BBSM218</v>
      </c>
      <c r="AF58" s="186" t="str">
        <f>BBSM!$Q$49</f>
        <v>BİTKİ KORUMA (SEÇ)</v>
      </c>
      <c r="AG58" s="285" t="s">
        <v>119</v>
      </c>
      <c r="AH58" s="286" t="s">
        <v>1037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25">
      <c r="A59" s="708"/>
      <c r="B59" s="743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121</v>
      </c>
      <c r="AD59" s="287"/>
      <c r="AE59" s="202"/>
      <c r="AF59" s="185">
        <f>BBSM!$V$49</f>
        <v>4</v>
      </c>
      <c r="AG59" s="270" t="s">
        <v>121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25">
      <c r="A60" s="708"/>
      <c r="B60" s="743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119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25">
      <c r="A61" s="708"/>
      <c r="B61" s="744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121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25">
      <c r="A62" s="708"/>
      <c r="B62" s="750" t="s">
        <v>1034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119</v>
      </c>
      <c r="AD62" s="292" t="s">
        <v>1038</v>
      </c>
      <c r="AE62" s="277" t="str">
        <f>BBSM!$P$17</f>
        <v>BZF112</v>
      </c>
      <c r="AF62" s="178" t="str">
        <f>BBSM!$Q$17</f>
        <v>EKOLOJİ</v>
      </c>
      <c r="AG62" s="285" t="s">
        <v>119</v>
      </c>
      <c r="AH62" s="292" t="s">
        <v>1041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25">
      <c r="A63" s="708"/>
      <c r="B63" s="751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121</v>
      </c>
      <c r="AD63" s="292"/>
      <c r="AE63" s="278"/>
      <c r="AF63" s="179">
        <f>BBSM!$V$17</f>
        <v>3</v>
      </c>
      <c r="AG63" s="270" t="s">
        <v>121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25">
      <c r="A64" s="708"/>
      <c r="B64" s="746" t="s">
        <v>1027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119</v>
      </c>
      <c r="AD64" s="286" t="s">
        <v>1040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119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25">
      <c r="A65" s="708"/>
      <c r="B65" s="747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121</v>
      </c>
      <c r="AD65" s="287"/>
      <c r="AE65" s="202"/>
      <c r="AF65" s="185" t="str">
        <f>[1]BBSM!$V$46</f>
        <v>Prof.Dr. Ercan EFE</v>
      </c>
      <c r="AG65" s="270" t="s">
        <v>121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25">
      <c r="A66" s="708"/>
      <c r="B66" s="747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25">
      <c r="A67" s="708"/>
      <c r="B67" s="748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25">
      <c r="A68" s="708"/>
      <c r="B68" s="746" t="s">
        <v>1028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119</v>
      </c>
      <c r="AD68" s="286" t="s">
        <v>1037</v>
      </c>
      <c r="AE68" s="215" t="str">
        <f>[1]BSM!$P$76</f>
        <v>BSM402</v>
      </c>
      <c r="AF68" s="245" t="str">
        <f>[1]BSM!$Q$76</f>
        <v>HASSAS TARIM (SEÇ.)</v>
      </c>
      <c r="AG68" s="285" t="s">
        <v>119</v>
      </c>
      <c r="AH68" s="286" t="s">
        <v>1039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25">
      <c r="A69" s="708"/>
      <c r="B69" s="747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121</v>
      </c>
      <c r="AD69" s="287"/>
      <c r="AE69" s="197"/>
      <c r="AF69" s="245" t="str">
        <f>[1]BSM!$V$76</f>
        <v>Doç.Dr. Çağatay TANRIVERDİ</v>
      </c>
      <c r="AG69" s="270" t="s">
        <v>121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25">
      <c r="A70" s="708"/>
      <c r="B70" s="747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119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 x14ac:dyDescent="0.3">
      <c r="A71" s="709"/>
      <c r="B71" s="749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121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25">
      <c r="A72" s="707" t="s">
        <v>32</v>
      </c>
      <c r="B72" s="742" t="s">
        <v>1025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str">
        <f>BBSM!$P$12</f>
        <v>BOZ122</v>
      </c>
      <c r="AB72" s="180" t="str">
        <f>BBSM!$Q$12</f>
        <v>İNGİLİZCE II</v>
      </c>
      <c r="AC72" s="267"/>
      <c r="AD72" s="221"/>
      <c r="AE72" s="200" t="str">
        <f>BBSM!$P$14</f>
        <v>BZF102</v>
      </c>
      <c r="AF72" s="180" t="str">
        <f>BBSM!$Q$14</f>
        <v>FİZİK II</v>
      </c>
      <c r="AG72" s="285" t="s">
        <v>119</v>
      </c>
      <c r="AH72" s="291" t="s">
        <v>1038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25">
      <c r="A73" s="708"/>
      <c r="B73" s="743"/>
      <c r="C73" s="231"/>
      <c r="D73" s="179">
        <f>'ZM 1-2-3 BB'!$V$15</f>
        <v>4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>
        <f>BBSM!$V$12</f>
        <v>3</v>
      </c>
      <c r="AC73" s="97"/>
      <c r="AD73" s="217"/>
      <c r="AE73" s="203"/>
      <c r="AF73" s="179">
        <f>BBSM!$V$14</f>
        <v>4</v>
      </c>
      <c r="AG73" s="270" t="s">
        <v>121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25">
      <c r="A74" s="708"/>
      <c r="B74" s="743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 x14ac:dyDescent="0.3">
      <c r="A75" s="708"/>
      <c r="B75" s="744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25">
      <c r="A76" s="708"/>
      <c r="B76" s="745" t="s">
        <v>1026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119</v>
      </c>
      <c r="AD76" s="286" t="s">
        <v>1039</v>
      </c>
      <c r="AE76" s="201" t="str">
        <f>BBSM!$P$39</f>
        <v>BBSM208</v>
      </c>
      <c r="AF76" s="186" t="str">
        <f>BBSM!$Q$39</f>
        <v>DİNAMİK</v>
      </c>
      <c r="AG76" s="285" t="s">
        <v>119</v>
      </c>
      <c r="AH76" s="286" t="s">
        <v>1040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25">
      <c r="A77" s="708"/>
      <c r="B77" s="743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121</v>
      </c>
      <c r="AD77" s="287"/>
      <c r="AE77" s="202"/>
      <c r="AF77" s="185">
        <f>BBSM!$V$39</f>
        <v>4</v>
      </c>
      <c r="AG77" s="270" t="s">
        <v>121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25">
      <c r="A78" s="708"/>
      <c r="B78" s="743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25">
      <c r="A79" s="708"/>
      <c r="B79" s="744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25">
      <c r="A80" s="708"/>
      <c r="B80" s="746" t="s">
        <v>1027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119</v>
      </c>
      <c r="AD80" s="286" t="s">
        <v>1038</v>
      </c>
      <c r="AE80" s="234" t="str">
        <f>[1]BSM!P42</f>
        <v>BSM214</v>
      </c>
      <c r="AF80" s="186" t="str">
        <f>[1]BSM!$Q$42</f>
        <v>BAHÇE BİTKİLERİ (SEÇ)</v>
      </c>
      <c r="AG80" s="285" t="s">
        <v>119</v>
      </c>
      <c r="AH80" s="286" t="s">
        <v>1037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25">
      <c r="A81" s="708"/>
      <c r="B81" s="747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121</v>
      </c>
      <c r="AD81" s="287"/>
      <c r="AE81" s="235"/>
      <c r="AF81" s="186" t="str">
        <f>[1]BSM!$V$42</f>
        <v>Prof.Dr. Ahmet KORKMAZ- Doç.Dr. Mehmet SÜTYEMEZ</v>
      </c>
      <c r="AG81" s="270" t="s">
        <v>121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25">
      <c r="A82" s="708"/>
      <c r="B82" s="747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25">
      <c r="A83" s="708"/>
      <c r="B83" s="748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25">
      <c r="A84" s="708"/>
      <c r="B84" s="746" t="s">
        <v>1028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119</v>
      </c>
      <c r="AD84" s="286" t="s">
        <v>1041</v>
      </c>
      <c r="AE84" s="237" t="str">
        <f>[1]BSM!$P$64</f>
        <v>BSM330</v>
      </c>
      <c r="AF84" s="237" t="str">
        <f>[1]BSM!$Q$64</f>
        <v>BETONARME (SEÇ)</v>
      </c>
      <c r="AG84" s="285" t="s">
        <v>119</v>
      </c>
      <c r="AH84" s="286" t="s">
        <v>1041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25">
      <c r="A85" s="708"/>
      <c r="B85" s="747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121</v>
      </c>
      <c r="AD85" s="287"/>
      <c r="AE85" s="241"/>
      <c r="AF85" s="239" t="str">
        <f>[1]BSM!$V$64</f>
        <v>Doç.Dr. Adil AKYÜZ</v>
      </c>
      <c r="AG85" s="270" t="s">
        <v>121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25">
      <c r="A86" s="708"/>
      <c r="B86" s="747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str">
        <f>BBSM!$P$70</f>
        <v>VIII. DÖNEM</v>
      </c>
      <c r="AF86" s="85">
        <f>BBSM!$Q$70</f>
        <v>0</v>
      </c>
      <c r="AG86" s="285" t="s">
        <v>119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 x14ac:dyDescent="0.3">
      <c r="A87" s="709"/>
      <c r="B87" s="749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>
        <f>BBSM!$V$70</f>
        <v>0</v>
      </c>
      <c r="AG87" s="270" t="s">
        <v>121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25">
      <c r="A88" s="707" t="s">
        <v>16</v>
      </c>
      <c r="B88" s="742" t="s">
        <v>1025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str">
        <f>BBSM!$P$20</f>
        <v>Sosyal Seçmeli Dersler II</v>
      </c>
      <c r="AC88" s="267"/>
      <c r="AD88" s="291" t="s">
        <v>1041</v>
      </c>
      <c r="AE88" s="204"/>
      <c r="AF88" s="195" t="str">
        <f>BBSM!$P$27</f>
        <v>BOZ152</v>
      </c>
      <c r="AG88" s="267"/>
      <c r="AH88" s="291" t="s">
        <v>1040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25">
      <c r="A89" s="708"/>
      <c r="B89" s="743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25">
      <c r="A90" s="708"/>
      <c r="B90" s="743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str">
        <f>BBSM!$P$11</f>
        <v>BOZ104</v>
      </c>
      <c r="AB90" s="178" t="str">
        <f>BBSM!$Q$11</f>
        <v>ATATÜRK İLKELERİ VE İNKILAP TARİHİ II</v>
      </c>
      <c r="AC90" s="285" t="s">
        <v>119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25">
      <c r="A91" s="708"/>
      <c r="B91" s="744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>
        <f>BBSM!$V$11</f>
        <v>2</v>
      </c>
      <c r="AC91" s="270" t="s">
        <v>121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25">
      <c r="A92" s="708"/>
      <c r="B92" s="745" t="s">
        <v>1026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119</v>
      </c>
      <c r="AD92" s="286" t="s">
        <v>1039</v>
      </c>
      <c r="AE92" s="201" t="str">
        <f>BBSM!$P$49</f>
        <v>BBSM218</v>
      </c>
      <c r="AF92" s="186" t="str">
        <f>BBSM!$Q$49</f>
        <v>BİTKİ KORUMA (SEÇ)</v>
      </c>
      <c r="AG92" s="285" t="s">
        <v>119</v>
      </c>
      <c r="AH92" s="286" t="s">
        <v>1037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25">
      <c r="A93" s="708"/>
      <c r="B93" s="743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121</v>
      </c>
      <c r="AD93" s="287"/>
      <c r="AE93" s="202"/>
      <c r="AF93" s="185">
        <f>BBSM!$V$49</f>
        <v>4</v>
      </c>
      <c r="AG93" s="270" t="s">
        <v>121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25">
      <c r="A94" s="708"/>
      <c r="B94" s="743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119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25">
      <c r="A95" s="708"/>
      <c r="B95" s="744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121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25">
      <c r="A96" s="708"/>
      <c r="B96" s="750" t="s">
        <v>1034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119</v>
      </c>
      <c r="AD96" s="292" t="s">
        <v>1038</v>
      </c>
      <c r="AE96" s="277" t="str">
        <f>BBSM!$P$17</f>
        <v>BZF112</v>
      </c>
      <c r="AF96" s="178" t="str">
        <f>BBSM!$Q$17</f>
        <v>EKOLOJİ</v>
      </c>
      <c r="AG96" s="285" t="s">
        <v>119</v>
      </c>
      <c r="AH96" s="292" t="s">
        <v>1041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25">
      <c r="A97" s="708"/>
      <c r="B97" s="751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121</v>
      </c>
      <c r="AD97" s="292"/>
      <c r="AE97" s="278"/>
      <c r="AF97" s="179">
        <f>BBSM!$V$17</f>
        <v>3</v>
      </c>
      <c r="AG97" s="270" t="s">
        <v>121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25">
      <c r="A98" s="708"/>
      <c r="B98" s="746" t="s">
        <v>1027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119</v>
      </c>
      <c r="AD98" s="286" t="s">
        <v>1040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119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25">
      <c r="A99" s="708"/>
      <c r="B99" s="747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121</v>
      </c>
      <c r="AD99" s="287"/>
      <c r="AE99" s="202"/>
      <c r="AF99" s="185" t="str">
        <f>[1]BBSM!$V$46</f>
        <v>Prof.Dr. Ercan EFE</v>
      </c>
      <c r="AG99" s="270" t="s">
        <v>121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25">
      <c r="A100" s="708"/>
      <c r="B100" s="747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25">
      <c r="A101" s="708"/>
      <c r="B101" s="748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25">
      <c r="A102" s="708"/>
      <c r="B102" s="746" t="s">
        <v>1028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119</v>
      </c>
      <c r="AD102" s="286" t="s">
        <v>1037</v>
      </c>
      <c r="AE102" s="215" t="str">
        <f>[1]BSM!$P$76</f>
        <v>BSM402</v>
      </c>
      <c r="AF102" s="245" t="str">
        <f>[1]BSM!$Q$76</f>
        <v>HASSAS TARIM (SEÇ.)</v>
      </c>
      <c r="AG102" s="285" t="s">
        <v>119</v>
      </c>
      <c r="AH102" s="286" t="s">
        <v>1039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25">
      <c r="A103" s="708"/>
      <c r="B103" s="747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121</v>
      </c>
      <c r="AD103" s="287"/>
      <c r="AE103" s="197"/>
      <c r="AF103" s="245" t="str">
        <f>[1]BSM!$V$76</f>
        <v>Doç.Dr. Çağatay TANRIVERDİ</v>
      </c>
      <c r="AG103" s="270" t="s">
        <v>121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25">
      <c r="A104" s="708"/>
      <c r="B104" s="747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119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 x14ac:dyDescent="0.3">
      <c r="A105" s="709"/>
      <c r="B105" s="749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121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25">
      <c r="A106" s="707" t="s">
        <v>32</v>
      </c>
      <c r="B106" s="742" t="s">
        <v>1025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str">
        <f>BBSM!$P$12</f>
        <v>BOZ122</v>
      </c>
      <c r="AB106" s="180" t="str">
        <f>BBSM!$Q$12</f>
        <v>İNGİLİZCE II</v>
      </c>
      <c r="AC106" s="267"/>
      <c r="AD106" s="221"/>
      <c r="AE106" s="200" t="str">
        <f>BBSM!$P$14</f>
        <v>BZF102</v>
      </c>
      <c r="AF106" s="180" t="str">
        <f>BBSM!$Q$14</f>
        <v>FİZİK II</v>
      </c>
      <c r="AG106" s="285" t="s">
        <v>119</v>
      </c>
      <c r="AH106" s="291" t="s">
        <v>1038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25">
      <c r="A107" s="708"/>
      <c r="B107" s="743"/>
      <c r="C107" s="231"/>
      <c r="D107" s="179">
        <f>'ZM 1-2-3 BB'!$V$15</f>
        <v>4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>
        <f>BBSM!$V$12</f>
        <v>3</v>
      </c>
      <c r="AC107" s="97"/>
      <c r="AD107" s="217"/>
      <c r="AE107" s="203"/>
      <c r="AF107" s="179">
        <f>BBSM!$V$14</f>
        <v>4</v>
      </c>
      <c r="AG107" s="270" t="s">
        <v>121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25">
      <c r="A108" s="708"/>
      <c r="B108" s="743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 x14ac:dyDescent="0.3">
      <c r="A109" s="708"/>
      <c r="B109" s="744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25">
      <c r="A110" s="708"/>
      <c r="B110" s="745" t="s">
        <v>1026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119</v>
      </c>
      <c r="AD110" s="286" t="s">
        <v>1039</v>
      </c>
      <c r="AE110" s="201" t="str">
        <f>BBSM!$P$39</f>
        <v>BBSM208</v>
      </c>
      <c r="AF110" s="186" t="str">
        <f>BBSM!$Q$39</f>
        <v>DİNAMİK</v>
      </c>
      <c r="AG110" s="285" t="s">
        <v>119</v>
      </c>
      <c r="AH110" s="286" t="s">
        <v>1040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25">
      <c r="A111" s="708"/>
      <c r="B111" s="743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121</v>
      </c>
      <c r="AD111" s="287"/>
      <c r="AE111" s="202"/>
      <c r="AF111" s="185">
        <f>BBSM!$V$39</f>
        <v>4</v>
      </c>
      <c r="AG111" s="270" t="s">
        <v>121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25">
      <c r="A112" s="708"/>
      <c r="B112" s="743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25">
      <c r="A113" s="708"/>
      <c r="B113" s="744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25">
      <c r="A114" s="708"/>
      <c r="B114" s="746" t="s">
        <v>1027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119</v>
      </c>
      <c r="AD114" s="286" t="s">
        <v>1038</v>
      </c>
      <c r="AE114" s="234" t="str">
        <f>[1]BSM!P76</f>
        <v>BSM402</v>
      </c>
      <c r="AF114" s="186" t="str">
        <f>[1]BSM!$Q$42</f>
        <v>BAHÇE BİTKİLERİ (SEÇ)</v>
      </c>
      <c r="AG114" s="285" t="s">
        <v>119</v>
      </c>
      <c r="AH114" s="286" t="s">
        <v>1037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25">
      <c r="A115" s="708"/>
      <c r="B115" s="747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121</v>
      </c>
      <c r="AD115" s="287"/>
      <c r="AE115" s="235"/>
      <c r="AF115" s="186" t="str">
        <f>[1]BSM!$V$42</f>
        <v>Prof.Dr. Ahmet KORKMAZ- Doç.Dr. Mehmet SÜTYEMEZ</v>
      </c>
      <c r="AG115" s="270" t="s">
        <v>121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25">
      <c r="A116" s="708"/>
      <c r="B116" s="747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25">
      <c r="A117" s="708"/>
      <c r="B117" s="748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25">
      <c r="A118" s="708"/>
      <c r="B118" s="746" t="s">
        <v>1028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119</v>
      </c>
      <c r="AD118" s="286" t="s">
        <v>1041</v>
      </c>
      <c r="AE118" s="237" t="str">
        <f>[1]BSM!$P$64</f>
        <v>BSM330</v>
      </c>
      <c r="AF118" s="237" t="str">
        <f>[1]BSM!$Q$64</f>
        <v>BETONARME (SEÇ)</v>
      </c>
      <c r="AG118" s="285" t="s">
        <v>119</v>
      </c>
      <c r="AH118" s="286" t="s">
        <v>1041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25">
      <c r="A119" s="708"/>
      <c r="B119" s="747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121</v>
      </c>
      <c r="AD119" s="287"/>
      <c r="AE119" s="241"/>
      <c r="AF119" s="239" t="str">
        <f>[1]BSM!$V$64</f>
        <v>Doç.Dr. Adil AKYÜZ</v>
      </c>
      <c r="AG119" s="270" t="s">
        <v>121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25">
      <c r="A120" s="708"/>
      <c r="B120" s="747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str">
        <f>BBSM!$P$70</f>
        <v>VIII. DÖNEM</v>
      </c>
      <c r="AF120" s="85">
        <f>BBSM!$Q$70</f>
        <v>0</v>
      </c>
      <c r="AG120" s="285" t="s">
        <v>119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 x14ac:dyDescent="0.3">
      <c r="A121" s="709"/>
      <c r="B121" s="749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>
        <f>BBSM!$V$70</f>
        <v>0</v>
      </c>
      <c r="AG121" s="270" t="s">
        <v>121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25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25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25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25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25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25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25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25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25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55" t="s">
        <v>869</v>
      </c>
      <c r="B1" s="755"/>
      <c r="C1" s="755"/>
      <c r="D1" s="755"/>
      <c r="E1" s="755"/>
      <c r="F1" s="755"/>
      <c r="G1" s="755"/>
      <c r="H1" s="755"/>
      <c r="I1" s="755"/>
    </row>
    <row r="2" spans="1:9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/>
      <c r="B3" s="27"/>
      <c r="C3" s="27"/>
      <c r="D3" s="27"/>
      <c r="E3" s="27" t="s">
        <v>870</v>
      </c>
      <c r="F3" s="27"/>
      <c r="G3" s="27"/>
      <c r="H3" s="27"/>
      <c r="I3" s="28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29"/>
      <c r="B5" s="32" t="s">
        <v>871</v>
      </c>
      <c r="C5" s="33" t="s">
        <v>872</v>
      </c>
      <c r="D5" s="34" t="s">
        <v>873</v>
      </c>
      <c r="E5" s="35"/>
      <c r="F5" s="32" t="s">
        <v>871</v>
      </c>
      <c r="G5" s="36" t="s">
        <v>902</v>
      </c>
      <c r="H5" s="34" t="s">
        <v>874</v>
      </c>
      <c r="I5" s="31"/>
    </row>
    <row r="6" spans="1:9" ht="18" x14ac:dyDescent="0.25">
      <c r="A6" s="29"/>
      <c r="B6" s="30"/>
      <c r="C6" s="30"/>
      <c r="D6" s="30"/>
      <c r="E6" s="37"/>
      <c r="F6" s="30"/>
      <c r="G6" s="30"/>
      <c r="H6" s="30"/>
      <c r="I6" s="31"/>
    </row>
    <row r="7" spans="1:9" ht="18" x14ac:dyDescent="0.25">
      <c r="A7" s="29"/>
      <c r="B7" s="36" t="s">
        <v>903</v>
      </c>
      <c r="C7" s="38" t="s">
        <v>912</v>
      </c>
      <c r="D7" s="38" t="s">
        <v>875</v>
      </c>
      <c r="E7" s="35"/>
      <c r="F7" s="36" t="s">
        <v>1567</v>
      </c>
      <c r="G7" s="34" t="s">
        <v>876</v>
      </c>
      <c r="H7" s="33" t="s">
        <v>1568</v>
      </c>
      <c r="I7" s="31"/>
    </row>
    <row r="8" spans="1:9" ht="18.75" thickBot="1" x14ac:dyDescent="0.3">
      <c r="A8" s="39"/>
      <c r="B8" s="40"/>
      <c r="C8" s="40"/>
      <c r="D8" s="40"/>
      <c r="E8" s="41"/>
      <c r="F8" s="528"/>
      <c r="G8" s="41"/>
      <c r="H8" s="528"/>
      <c r="I8" s="42"/>
    </row>
    <row r="9" spans="1:9" ht="18" x14ac:dyDescent="0.25">
      <c r="A9" s="26"/>
      <c r="B9" s="27"/>
      <c r="C9" s="27"/>
      <c r="D9" s="27"/>
      <c r="E9" s="27" t="s">
        <v>877</v>
      </c>
      <c r="F9" s="27"/>
      <c r="G9" s="27"/>
      <c r="H9" s="27"/>
      <c r="I9" s="28"/>
    </row>
    <row r="10" spans="1:9" ht="18" x14ac:dyDescent="0.25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 x14ac:dyDescent="0.25">
      <c r="A11" s="29"/>
      <c r="B11" s="32" t="s">
        <v>871</v>
      </c>
      <c r="C11" s="43" t="s">
        <v>878</v>
      </c>
      <c r="D11" s="44" t="s">
        <v>879</v>
      </c>
      <c r="E11" s="35"/>
      <c r="F11" s="32" t="s">
        <v>871</v>
      </c>
      <c r="G11" s="43" t="s">
        <v>880</v>
      </c>
      <c r="H11" s="44" t="s">
        <v>881</v>
      </c>
      <c r="I11" s="31"/>
    </row>
    <row r="12" spans="1:9" ht="18" x14ac:dyDescent="0.25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 x14ac:dyDescent="0.25">
      <c r="A13" s="29"/>
      <c r="B13" s="38" t="s">
        <v>908</v>
      </c>
      <c r="C13" s="38" t="s">
        <v>907</v>
      </c>
      <c r="D13" s="33" t="s">
        <v>909</v>
      </c>
      <c r="E13" s="35"/>
      <c r="F13" s="48" t="s">
        <v>882</v>
      </c>
      <c r="G13" s="44" t="s">
        <v>883</v>
      </c>
      <c r="H13" s="43" t="s">
        <v>884</v>
      </c>
      <c r="I13" s="31"/>
    </row>
    <row r="14" spans="1:9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 x14ac:dyDescent="0.25">
      <c r="A15" s="26"/>
      <c r="B15" s="27"/>
      <c r="C15" s="27"/>
      <c r="D15" s="27"/>
      <c r="E15" s="27" t="s">
        <v>885</v>
      </c>
      <c r="F15" s="27"/>
      <c r="G15" s="27"/>
      <c r="H15" s="27"/>
      <c r="I15" s="28"/>
    </row>
    <row r="16" spans="1:9" ht="18" x14ac:dyDescent="0.25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 x14ac:dyDescent="0.25">
      <c r="A17" s="29"/>
      <c r="B17" s="32" t="s">
        <v>871</v>
      </c>
      <c r="C17" s="46" t="s">
        <v>886</v>
      </c>
      <c r="D17" s="45" t="s">
        <v>887</v>
      </c>
      <c r="E17" s="35"/>
      <c r="F17" s="32" t="s">
        <v>871</v>
      </c>
      <c r="G17" s="45" t="s">
        <v>888</v>
      </c>
      <c r="H17" s="46" t="s">
        <v>889</v>
      </c>
      <c r="I17" s="31"/>
    </row>
    <row r="18" spans="1:9" ht="18" x14ac:dyDescent="0.25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 x14ac:dyDescent="0.25">
      <c r="A19" s="29"/>
      <c r="B19" s="45" t="s">
        <v>904</v>
      </c>
      <c r="C19" s="46" t="s">
        <v>905</v>
      </c>
      <c r="D19" s="47" t="s">
        <v>906</v>
      </c>
      <c r="E19" s="35"/>
      <c r="F19" s="47" t="s">
        <v>910</v>
      </c>
      <c r="G19" s="47" t="s">
        <v>911</v>
      </c>
      <c r="H19" s="38" t="s">
        <v>890</v>
      </c>
      <c r="I19" s="31"/>
    </row>
    <row r="20" spans="1:9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 x14ac:dyDescent="0.25">
      <c r="A22" s="25"/>
      <c r="B22" s="49" t="s">
        <v>891</v>
      </c>
      <c r="C22" s="49"/>
      <c r="D22" s="49"/>
      <c r="E22" s="25"/>
      <c r="F22" s="50" t="s">
        <v>892</v>
      </c>
      <c r="G22" s="50"/>
      <c r="H22" s="51"/>
      <c r="I22" s="25"/>
    </row>
    <row r="23" spans="1:9" ht="18" x14ac:dyDescent="0.25">
      <c r="A23" s="25"/>
      <c r="B23" s="52" t="s">
        <v>893</v>
      </c>
      <c r="C23" s="52"/>
      <c r="D23" s="52"/>
      <c r="E23" s="25"/>
      <c r="F23" s="53" t="s">
        <v>894</v>
      </c>
      <c r="G23" s="53"/>
      <c r="H23" s="54"/>
      <c r="I23" s="25"/>
    </row>
    <row r="24" spans="1:9" ht="18" x14ac:dyDescent="0.25">
      <c r="A24" s="25"/>
      <c r="B24" s="55" t="s">
        <v>895</v>
      </c>
      <c r="C24" s="55"/>
      <c r="D24" s="55"/>
      <c r="E24" s="25"/>
      <c r="F24" s="56" t="s">
        <v>922</v>
      </c>
      <c r="G24" s="56"/>
      <c r="H24" s="57"/>
      <c r="I24" s="25"/>
    </row>
    <row r="25" spans="1:9" ht="18" x14ac:dyDescent="0.25">
      <c r="A25" s="25"/>
      <c r="B25" s="58" t="s">
        <v>896</v>
      </c>
      <c r="C25" s="58"/>
      <c r="D25" s="58"/>
      <c r="E25" s="25"/>
      <c r="F25" s="59" t="s">
        <v>897</v>
      </c>
      <c r="G25" s="59"/>
      <c r="H25" s="60"/>
      <c r="I25" s="25"/>
    </row>
    <row r="26" spans="1:9" ht="18" x14ac:dyDescent="0.25">
      <c r="A26" s="25"/>
      <c r="B26" s="61" t="s">
        <v>898</v>
      </c>
      <c r="C26" s="61"/>
      <c r="D26" s="61"/>
      <c r="E26" s="25"/>
      <c r="F26" s="62" t="s">
        <v>899</v>
      </c>
      <c r="G26" s="62"/>
      <c r="H26" s="63"/>
      <c r="I26" s="25"/>
    </row>
    <row r="27" spans="1:9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 x14ac:dyDescent="0.3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 x14ac:dyDescent="0.3">
      <c r="A29" s="25"/>
      <c r="B29" s="65" t="s">
        <v>900</v>
      </c>
      <c r="C29" s="66" t="s">
        <v>901</v>
      </c>
      <c r="D29" s="67" t="s">
        <v>900</v>
      </c>
      <c r="E29" s="68" t="s">
        <v>901</v>
      </c>
      <c r="F29" s="65" t="s">
        <v>900</v>
      </c>
      <c r="G29" s="66" t="s">
        <v>901</v>
      </c>
      <c r="H29" s="25"/>
      <c r="I29" s="25"/>
    </row>
    <row r="30" spans="1:9" ht="18" x14ac:dyDescent="0.25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 x14ac:dyDescent="0.25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 x14ac:dyDescent="0.25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 x14ac:dyDescent="0.25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 x14ac:dyDescent="0.25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 x14ac:dyDescent="0.25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 x14ac:dyDescent="0.25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 x14ac:dyDescent="0.25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 x14ac:dyDescent="0.25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 x14ac:dyDescent="0.3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913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92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123</v>
      </c>
      <c r="B1" s="8" t="s">
        <v>124</v>
      </c>
      <c r="C1" s="9" t="s">
        <v>125</v>
      </c>
    </row>
    <row r="2" spans="1:12" x14ac:dyDescent="0.25">
      <c r="A2" s="10">
        <v>8</v>
      </c>
      <c r="B2" s="11" t="s">
        <v>332</v>
      </c>
      <c r="C2" s="12" t="s">
        <v>309</v>
      </c>
      <c r="E2" s="13" t="s">
        <v>128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333</v>
      </c>
      <c r="C3" s="12" t="s">
        <v>309</v>
      </c>
      <c r="E3" s="13" t="s">
        <v>131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634</v>
      </c>
      <c r="C4" s="12" t="s">
        <v>632</v>
      </c>
      <c r="E4" s="13" t="s">
        <v>134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334</v>
      </c>
      <c r="C5" s="12" t="s">
        <v>309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335</v>
      </c>
      <c r="C6" s="12" t="s">
        <v>309</v>
      </c>
    </row>
    <row r="7" spans="1:12" x14ac:dyDescent="0.25">
      <c r="A7" s="10">
        <v>24</v>
      </c>
      <c r="B7" s="11" t="s">
        <v>339</v>
      </c>
      <c r="C7" s="12" t="s">
        <v>309</v>
      </c>
      <c r="E7" s="13" t="s">
        <v>109</v>
      </c>
      <c r="F7">
        <v>1</v>
      </c>
    </row>
    <row r="8" spans="1:12" x14ac:dyDescent="0.25">
      <c r="A8" s="10">
        <v>25</v>
      </c>
      <c r="B8" s="11" t="s">
        <v>336</v>
      </c>
      <c r="C8" s="12" t="s">
        <v>309</v>
      </c>
      <c r="F8">
        <v>2</v>
      </c>
    </row>
    <row r="9" spans="1:12" x14ac:dyDescent="0.25">
      <c r="A9" s="10">
        <v>27</v>
      </c>
      <c r="B9" s="11" t="s">
        <v>726</v>
      </c>
      <c r="C9" s="12" t="s">
        <v>632</v>
      </c>
      <c r="F9">
        <v>3</v>
      </c>
      <c r="G9" t="s">
        <v>1015</v>
      </c>
    </row>
    <row r="10" spans="1:12" x14ac:dyDescent="0.25">
      <c r="A10" s="10">
        <v>29</v>
      </c>
      <c r="B10" s="11" t="s">
        <v>236</v>
      </c>
      <c r="C10" s="12" t="s">
        <v>235</v>
      </c>
      <c r="F10">
        <v>4</v>
      </c>
      <c r="G10" s="143" t="s">
        <v>938</v>
      </c>
    </row>
    <row r="11" spans="1:12" x14ac:dyDescent="0.25">
      <c r="A11" s="10">
        <v>32</v>
      </c>
      <c r="B11" s="11" t="s">
        <v>344</v>
      </c>
      <c r="C11" s="12" t="s">
        <v>309</v>
      </c>
      <c r="E11" t="s">
        <v>110</v>
      </c>
      <c r="F11">
        <v>1</v>
      </c>
    </row>
    <row r="12" spans="1:12" x14ac:dyDescent="0.25">
      <c r="A12" s="10">
        <v>41</v>
      </c>
      <c r="B12" s="11" t="s">
        <v>338</v>
      </c>
      <c r="C12" s="12" t="s">
        <v>309</v>
      </c>
      <c r="F12">
        <v>2</v>
      </c>
    </row>
    <row r="13" spans="1:12" x14ac:dyDescent="0.25">
      <c r="A13" s="10">
        <v>58</v>
      </c>
      <c r="B13" s="11" t="s">
        <v>340</v>
      </c>
      <c r="C13" s="12" t="s">
        <v>309</v>
      </c>
      <c r="F13">
        <v>3</v>
      </c>
      <c r="G13" t="s">
        <v>863</v>
      </c>
    </row>
    <row r="14" spans="1:12" x14ac:dyDescent="0.25">
      <c r="A14" s="10">
        <v>63</v>
      </c>
      <c r="B14" s="11" t="s">
        <v>346</v>
      </c>
      <c r="C14" s="12" t="s">
        <v>309</v>
      </c>
      <c r="F14">
        <v>4</v>
      </c>
      <c r="G14" s="143" t="s">
        <v>940</v>
      </c>
    </row>
    <row r="15" spans="1:12" x14ac:dyDescent="0.25">
      <c r="A15" s="10">
        <v>84</v>
      </c>
      <c r="B15" s="11" t="s">
        <v>551</v>
      </c>
      <c r="C15" s="12" t="s">
        <v>523</v>
      </c>
      <c r="E15" s="13" t="s">
        <v>111</v>
      </c>
      <c r="F15">
        <v>1</v>
      </c>
    </row>
    <row r="16" spans="1:12" x14ac:dyDescent="0.25">
      <c r="A16" s="10">
        <v>85</v>
      </c>
      <c r="B16" s="11" t="s">
        <v>157</v>
      </c>
      <c r="C16" s="12" t="s">
        <v>133</v>
      </c>
      <c r="F16">
        <v>2</v>
      </c>
    </row>
    <row r="17" spans="1:7" x14ac:dyDescent="0.25">
      <c r="A17" s="10">
        <v>86</v>
      </c>
      <c r="B17" s="11" t="s">
        <v>553</v>
      </c>
      <c r="C17" s="12" t="s">
        <v>523</v>
      </c>
      <c r="F17">
        <v>3</v>
      </c>
      <c r="G17" s="113" t="s">
        <v>1523</v>
      </c>
    </row>
    <row r="18" spans="1:7" x14ac:dyDescent="0.25">
      <c r="A18" s="10">
        <v>91</v>
      </c>
      <c r="B18" s="11" t="s">
        <v>337</v>
      </c>
      <c r="C18" s="12" t="s">
        <v>309</v>
      </c>
      <c r="F18">
        <v>4</v>
      </c>
      <c r="G18" s="113" t="s">
        <v>862</v>
      </c>
    </row>
    <row r="19" spans="1:7" x14ac:dyDescent="0.25">
      <c r="A19" s="10">
        <v>110</v>
      </c>
      <c r="B19" s="11" t="s">
        <v>814</v>
      </c>
      <c r="C19" s="12" t="s">
        <v>632</v>
      </c>
      <c r="E19" t="s">
        <v>112</v>
      </c>
      <c r="F19">
        <v>1</v>
      </c>
    </row>
    <row r="20" spans="1:7" x14ac:dyDescent="0.25">
      <c r="A20" s="10">
        <v>113</v>
      </c>
      <c r="B20" s="11" t="s">
        <v>676</v>
      </c>
      <c r="C20" s="12" t="s">
        <v>632</v>
      </c>
      <c r="F20">
        <v>2</v>
      </c>
    </row>
    <row r="21" spans="1:7" x14ac:dyDescent="0.25">
      <c r="A21" s="10">
        <v>117</v>
      </c>
      <c r="B21" s="11" t="s">
        <v>403</v>
      </c>
      <c r="C21" s="12" t="s">
        <v>309</v>
      </c>
      <c r="F21">
        <v>3</v>
      </c>
      <c r="G21" s="20" t="s">
        <v>1013</v>
      </c>
    </row>
    <row r="22" spans="1:7" x14ac:dyDescent="0.25">
      <c r="A22" s="10">
        <v>119</v>
      </c>
      <c r="B22" s="11" t="s">
        <v>404</v>
      </c>
      <c r="C22" s="12" t="s">
        <v>309</v>
      </c>
      <c r="F22">
        <v>4</v>
      </c>
      <c r="G22" s="19" t="s">
        <v>83</v>
      </c>
    </row>
    <row r="23" spans="1:7" x14ac:dyDescent="0.25">
      <c r="A23" s="10">
        <v>123</v>
      </c>
      <c r="B23" s="11" t="s">
        <v>156</v>
      </c>
      <c r="C23" s="12" t="s">
        <v>523</v>
      </c>
      <c r="E23" s="13" t="s">
        <v>113</v>
      </c>
      <c r="F23">
        <v>1</v>
      </c>
    </row>
    <row r="24" spans="1:7" x14ac:dyDescent="0.25">
      <c r="A24" s="10">
        <v>124</v>
      </c>
      <c r="B24" s="11" t="s">
        <v>542</v>
      </c>
      <c r="C24" s="12" t="s">
        <v>523</v>
      </c>
      <c r="F24">
        <v>2</v>
      </c>
    </row>
    <row r="25" spans="1:7" x14ac:dyDescent="0.25">
      <c r="A25" s="10">
        <v>169</v>
      </c>
      <c r="B25" s="11" t="s">
        <v>347</v>
      </c>
      <c r="C25" s="12" t="s">
        <v>309</v>
      </c>
      <c r="F25">
        <v>3</v>
      </c>
      <c r="G25" t="s">
        <v>76</v>
      </c>
    </row>
    <row r="26" spans="1:7" x14ac:dyDescent="0.25">
      <c r="A26" s="10">
        <v>175</v>
      </c>
      <c r="B26" s="11" t="s">
        <v>142</v>
      </c>
      <c r="C26" s="12" t="s">
        <v>133</v>
      </c>
      <c r="F26">
        <v>4</v>
      </c>
      <c r="G26" s="143" t="s">
        <v>928</v>
      </c>
    </row>
    <row r="27" spans="1:7" x14ac:dyDescent="0.25">
      <c r="A27" s="10">
        <v>178</v>
      </c>
      <c r="B27" s="11" t="s">
        <v>714</v>
      </c>
      <c r="C27" s="12" t="s">
        <v>632</v>
      </c>
      <c r="E27" t="s">
        <v>114</v>
      </c>
      <c r="F27">
        <v>1</v>
      </c>
    </row>
    <row r="28" spans="1:7" x14ac:dyDescent="0.25">
      <c r="A28" s="10">
        <v>181</v>
      </c>
      <c r="B28" s="11" t="s">
        <v>838</v>
      </c>
      <c r="C28" s="12" t="s">
        <v>235</v>
      </c>
      <c r="F28">
        <v>2</v>
      </c>
    </row>
    <row r="29" spans="1:7" x14ac:dyDescent="0.25">
      <c r="A29" s="10">
        <v>183</v>
      </c>
      <c r="B29" s="11" t="s">
        <v>351</v>
      </c>
      <c r="C29" s="12" t="s">
        <v>309</v>
      </c>
      <c r="F29">
        <v>3</v>
      </c>
      <c r="G29" t="s">
        <v>8</v>
      </c>
    </row>
    <row r="30" spans="1:7" x14ac:dyDescent="0.25">
      <c r="A30" s="10">
        <v>185</v>
      </c>
      <c r="B30" s="11" t="s">
        <v>631</v>
      </c>
      <c r="C30" s="12" t="s">
        <v>632</v>
      </c>
      <c r="F30">
        <v>4</v>
      </c>
      <c r="G30" s="143" t="s">
        <v>80</v>
      </c>
    </row>
    <row r="31" spans="1:7" x14ac:dyDescent="0.25">
      <c r="A31" s="10">
        <v>187</v>
      </c>
      <c r="B31" s="11" t="s">
        <v>655</v>
      </c>
      <c r="C31" s="12" t="s">
        <v>632</v>
      </c>
      <c r="E31" s="13" t="s">
        <v>115</v>
      </c>
      <c r="F31">
        <v>1</v>
      </c>
    </row>
    <row r="32" spans="1:7" x14ac:dyDescent="0.25">
      <c r="A32" s="10">
        <v>189</v>
      </c>
      <c r="B32" s="11" t="s">
        <v>536</v>
      </c>
      <c r="C32" s="12" t="s">
        <v>523</v>
      </c>
      <c r="F32">
        <v>2</v>
      </c>
    </row>
    <row r="33" spans="1:7" x14ac:dyDescent="0.25">
      <c r="A33" s="10">
        <v>191</v>
      </c>
      <c r="B33" s="11" t="s">
        <v>574</v>
      </c>
      <c r="C33" s="12" t="s">
        <v>523</v>
      </c>
      <c r="F33">
        <v>3</v>
      </c>
      <c r="G33" t="s">
        <v>72</v>
      </c>
    </row>
    <row r="34" spans="1:7" x14ac:dyDescent="0.25">
      <c r="A34" s="10">
        <v>194</v>
      </c>
      <c r="B34" s="11" t="s">
        <v>626</v>
      </c>
      <c r="C34" s="12" t="s">
        <v>623</v>
      </c>
      <c r="F34">
        <v>4</v>
      </c>
      <c r="G34" s="143" t="s">
        <v>942</v>
      </c>
    </row>
    <row r="35" spans="1:7" x14ac:dyDescent="0.25">
      <c r="A35" s="10">
        <v>197</v>
      </c>
      <c r="B35" s="2" t="s">
        <v>839</v>
      </c>
      <c r="C35" s="12" t="s">
        <v>523</v>
      </c>
      <c r="E35" t="s">
        <v>116</v>
      </c>
      <c r="F35">
        <v>1</v>
      </c>
    </row>
    <row r="36" spans="1:7" x14ac:dyDescent="0.25">
      <c r="A36" s="10">
        <v>199</v>
      </c>
      <c r="B36" s="11" t="s">
        <v>654</v>
      </c>
      <c r="C36" s="12" t="s">
        <v>632</v>
      </c>
      <c r="F36">
        <v>2</v>
      </c>
    </row>
    <row r="37" spans="1:7" x14ac:dyDescent="0.25">
      <c r="A37" s="10">
        <v>202</v>
      </c>
      <c r="B37" s="11" t="s">
        <v>864</v>
      </c>
      <c r="C37" s="12" t="s">
        <v>632</v>
      </c>
      <c r="F37">
        <v>3</v>
      </c>
      <c r="G37" t="s">
        <v>12</v>
      </c>
    </row>
    <row r="38" spans="1:7" x14ac:dyDescent="0.25">
      <c r="A38" s="10">
        <v>202</v>
      </c>
      <c r="B38" s="11" t="s">
        <v>160</v>
      </c>
      <c r="C38" s="12" t="s">
        <v>133</v>
      </c>
      <c r="F38">
        <v>4</v>
      </c>
      <c r="G38" s="143" t="s">
        <v>1010</v>
      </c>
    </row>
    <row r="39" spans="1:7" x14ac:dyDescent="0.25">
      <c r="A39" s="10">
        <v>204</v>
      </c>
      <c r="B39" s="11" t="s">
        <v>849</v>
      </c>
      <c r="C39" s="12" t="s">
        <v>523</v>
      </c>
      <c r="E39" t="s">
        <v>1017</v>
      </c>
      <c r="F39">
        <v>1</v>
      </c>
    </row>
    <row r="40" spans="1:7" x14ac:dyDescent="0.25">
      <c r="A40" s="10">
        <v>205</v>
      </c>
      <c r="B40" s="11" t="s">
        <v>652</v>
      </c>
      <c r="C40" s="12" t="s">
        <v>632</v>
      </c>
      <c r="F40">
        <v>2</v>
      </c>
    </row>
    <row r="41" spans="1:7" x14ac:dyDescent="0.25">
      <c r="A41" s="10">
        <v>208</v>
      </c>
      <c r="B41" s="11" t="s">
        <v>149</v>
      </c>
      <c r="C41" s="12" t="s">
        <v>523</v>
      </c>
      <c r="F41">
        <v>3</v>
      </c>
    </row>
    <row r="42" spans="1:7" x14ac:dyDescent="0.25">
      <c r="A42" s="10">
        <v>211</v>
      </c>
      <c r="B42" s="11" t="s">
        <v>152</v>
      </c>
      <c r="C42" s="12" t="s">
        <v>133</v>
      </c>
      <c r="F42">
        <v>4</v>
      </c>
    </row>
    <row r="43" spans="1:7" x14ac:dyDescent="0.25">
      <c r="A43" s="10">
        <v>213</v>
      </c>
      <c r="B43" s="11" t="s">
        <v>356</v>
      </c>
      <c r="C43" s="12" t="s">
        <v>309</v>
      </c>
    </row>
    <row r="44" spans="1:7" x14ac:dyDescent="0.25">
      <c r="A44" s="10">
        <v>218</v>
      </c>
      <c r="B44" s="11" t="s">
        <v>653</v>
      </c>
      <c r="C44" s="12" t="s">
        <v>632</v>
      </c>
    </row>
    <row r="45" spans="1:7" x14ac:dyDescent="0.25">
      <c r="A45" s="10">
        <v>220</v>
      </c>
      <c r="B45" s="11" t="s">
        <v>580</v>
      </c>
      <c r="C45" s="12" t="s">
        <v>523</v>
      </c>
    </row>
    <row r="46" spans="1:7" x14ac:dyDescent="0.25">
      <c r="A46" s="10">
        <v>221</v>
      </c>
      <c r="B46" s="11" t="s">
        <v>657</v>
      </c>
      <c r="C46" s="12" t="s">
        <v>632</v>
      </c>
    </row>
    <row r="47" spans="1:7" x14ac:dyDescent="0.25">
      <c r="A47" s="10">
        <v>222</v>
      </c>
      <c r="B47" s="11" t="s">
        <v>148</v>
      </c>
      <c r="C47" s="12" t="s">
        <v>133</v>
      </c>
    </row>
    <row r="48" spans="1:7" x14ac:dyDescent="0.25">
      <c r="A48" s="10">
        <v>226</v>
      </c>
      <c r="B48" s="11" t="s">
        <v>141</v>
      </c>
      <c r="C48" s="12" t="s">
        <v>133</v>
      </c>
    </row>
    <row r="49" spans="1:3" x14ac:dyDescent="0.25">
      <c r="A49" s="10">
        <v>227</v>
      </c>
      <c r="B49" s="11" t="s">
        <v>577</v>
      </c>
      <c r="C49" s="12" t="s">
        <v>523</v>
      </c>
    </row>
    <row r="50" spans="1:3" x14ac:dyDescent="0.25">
      <c r="A50" s="10">
        <v>228</v>
      </c>
      <c r="B50" s="11" t="s">
        <v>139</v>
      </c>
      <c r="C50" s="12" t="s">
        <v>133</v>
      </c>
    </row>
    <row r="51" spans="1:3" x14ac:dyDescent="0.25">
      <c r="A51" s="10">
        <v>229</v>
      </c>
      <c r="B51" s="11" t="s">
        <v>140</v>
      </c>
      <c r="C51" s="12" t="s">
        <v>133</v>
      </c>
    </row>
    <row r="52" spans="1:3" x14ac:dyDescent="0.25">
      <c r="A52" s="10">
        <v>231</v>
      </c>
      <c r="B52" s="11" t="s">
        <v>176</v>
      </c>
      <c r="C52" s="12" t="s">
        <v>133</v>
      </c>
    </row>
    <row r="53" spans="1:3" x14ac:dyDescent="0.25">
      <c r="A53" s="10">
        <v>233</v>
      </c>
      <c r="B53" s="11" t="s">
        <v>700</v>
      </c>
      <c r="C53" s="12" t="s">
        <v>632</v>
      </c>
    </row>
    <row r="54" spans="1:3" x14ac:dyDescent="0.25">
      <c r="A54" s="10">
        <v>234</v>
      </c>
      <c r="B54" s="11" t="s">
        <v>698</v>
      </c>
      <c r="C54" s="12" t="s">
        <v>632</v>
      </c>
    </row>
    <row r="55" spans="1:3" x14ac:dyDescent="0.25">
      <c r="A55" s="10">
        <v>241</v>
      </c>
      <c r="B55" s="11" t="s">
        <v>562</v>
      </c>
      <c r="C55" s="12" t="s">
        <v>523</v>
      </c>
    </row>
    <row r="56" spans="1:3" x14ac:dyDescent="0.25">
      <c r="A56" s="10">
        <v>242</v>
      </c>
      <c r="B56" s="11" t="s">
        <v>163</v>
      </c>
      <c r="C56" s="12" t="s">
        <v>133</v>
      </c>
    </row>
    <row r="57" spans="1:3" x14ac:dyDescent="0.25">
      <c r="A57" s="10">
        <v>243</v>
      </c>
      <c r="B57" s="11" t="s">
        <v>850</v>
      </c>
      <c r="C57" s="12" t="s">
        <v>523</v>
      </c>
    </row>
    <row r="58" spans="1:3" x14ac:dyDescent="0.25">
      <c r="A58" s="10">
        <v>244</v>
      </c>
      <c r="B58" s="11" t="s">
        <v>679</v>
      </c>
      <c r="C58" s="12" t="s">
        <v>632</v>
      </c>
    </row>
    <row r="59" spans="1:3" x14ac:dyDescent="0.25">
      <c r="A59" s="10">
        <v>245</v>
      </c>
      <c r="B59" s="11" t="s">
        <v>161</v>
      </c>
      <c r="C59" s="12" t="s">
        <v>523</v>
      </c>
    </row>
    <row r="60" spans="1:3" x14ac:dyDescent="0.25">
      <c r="A60" s="10">
        <v>246</v>
      </c>
      <c r="B60" s="2" t="s">
        <v>840</v>
      </c>
      <c r="C60" s="12" t="s">
        <v>632</v>
      </c>
    </row>
    <row r="61" spans="1:3" x14ac:dyDescent="0.25">
      <c r="A61" s="10">
        <v>247</v>
      </c>
      <c r="B61" s="11" t="s">
        <v>165</v>
      </c>
      <c r="C61" s="12" t="s">
        <v>133</v>
      </c>
    </row>
    <row r="62" spans="1:3" x14ac:dyDescent="0.25">
      <c r="A62" s="10">
        <v>248</v>
      </c>
      <c r="B62" s="11" t="s">
        <v>684</v>
      </c>
      <c r="C62" s="12" t="s">
        <v>632</v>
      </c>
    </row>
    <row r="63" spans="1:3" x14ac:dyDescent="0.25">
      <c r="A63" s="10">
        <v>249</v>
      </c>
      <c r="B63" s="11" t="s">
        <v>357</v>
      </c>
      <c r="C63" s="12" t="s">
        <v>309</v>
      </c>
    </row>
    <row r="64" spans="1:3" x14ac:dyDescent="0.25">
      <c r="A64" s="10">
        <v>250</v>
      </c>
      <c r="B64" s="11" t="s">
        <v>578</v>
      </c>
      <c r="C64" s="12" t="s">
        <v>523</v>
      </c>
    </row>
    <row r="65" spans="1:3" x14ac:dyDescent="0.25">
      <c r="A65" s="10">
        <v>251</v>
      </c>
      <c r="B65" s="11" t="s">
        <v>579</v>
      </c>
      <c r="C65" s="12" t="s">
        <v>523</v>
      </c>
    </row>
    <row r="66" spans="1:3" x14ac:dyDescent="0.25">
      <c r="A66" s="10">
        <v>259</v>
      </c>
      <c r="B66" s="11" t="s">
        <v>695</v>
      </c>
      <c r="C66" s="12" t="s">
        <v>632</v>
      </c>
    </row>
    <row r="67" spans="1:3" x14ac:dyDescent="0.25">
      <c r="A67" s="10">
        <v>261</v>
      </c>
      <c r="B67" s="11" t="s">
        <v>180</v>
      </c>
      <c r="C67" s="12" t="s">
        <v>133</v>
      </c>
    </row>
    <row r="68" spans="1:3" x14ac:dyDescent="0.25">
      <c r="A68" s="10">
        <v>263</v>
      </c>
      <c r="B68" s="11" t="s">
        <v>162</v>
      </c>
      <c r="C68" s="12" t="s">
        <v>133</v>
      </c>
    </row>
    <row r="69" spans="1:3" x14ac:dyDescent="0.25">
      <c r="A69" s="10">
        <v>264</v>
      </c>
      <c r="B69" s="11" t="s">
        <v>843</v>
      </c>
      <c r="C69" s="12" t="s">
        <v>523</v>
      </c>
    </row>
    <row r="70" spans="1:3" x14ac:dyDescent="0.25">
      <c r="A70" s="10">
        <v>265</v>
      </c>
      <c r="B70" s="11" t="s">
        <v>699</v>
      </c>
      <c r="C70" s="12" t="s">
        <v>632</v>
      </c>
    </row>
    <row r="71" spans="1:3" x14ac:dyDescent="0.25">
      <c r="A71" s="10">
        <v>268</v>
      </c>
      <c r="B71" s="11" t="s">
        <v>563</v>
      </c>
      <c r="C71" s="12" t="s">
        <v>523</v>
      </c>
    </row>
    <row r="72" spans="1:3" x14ac:dyDescent="0.25">
      <c r="A72" s="10">
        <v>269</v>
      </c>
      <c r="B72" s="11" t="s">
        <v>678</v>
      </c>
      <c r="C72" s="12" t="s">
        <v>632</v>
      </c>
    </row>
    <row r="73" spans="1:3" x14ac:dyDescent="0.25">
      <c r="A73" s="10">
        <v>270</v>
      </c>
      <c r="B73" s="11" t="s">
        <v>308</v>
      </c>
      <c r="C73" s="12" t="s">
        <v>309</v>
      </c>
    </row>
    <row r="74" spans="1:3" x14ac:dyDescent="0.25">
      <c r="A74" s="10">
        <v>277</v>
      </c>
      <c r="B74" s="11" t="s">
        <v>650</v>
      </c>
      <c r="C74" s="12" t="s">
        <v>632</v>
      </c>
    </row>
    <row r="75" spans="1:3" x14ac:dyDescent="0.25">
      <c r="A75" s="10">
        <v>279</v>
      </c>
      <c r="B75" s="11" t="s">
        <v>166</v>
      </c>
      <c r="C75" s="12" t="s">
        <v>133</v>
      </c>
    </row>
    <row r="76" spans="1:3" x14ac:dyDescent="0.25">
      <c r="A76" s="10">
        <v>280</v>
      </c>
      <c r="B76" s="11" t="s">
        <v>582</v>
      </c>
      <c r="C76" s="12" t="s">
        <v>523</v>
      </c>
    </row>
    <row r="77" spans="1:3" x14ac:dyDescent="0.25">
      <c r="A77" s="10">
        <v>285</v>
      </c>
      <c r="B77" s="11" t="s">
        <v>537</v>
      </c>
      <c r="C77" s="12" t="s">
        <v>523</v>
      </c>
    </row>
    <row r="78" spans="1:3" x14ac:dyDescent="0.25">
      <c r="A78" s="10">
        <v>286</v>
      </c>
      <c r="B78" s="11" t="s">
        <v>525</v>
      </c>
      <c r="C78" s="12" t="s">
        <v>523</v>
      </c>
    </row>
    <row r="79" spans="1:3" x14ac:dyDescent="0.25">
      <c r="A79" s="10">
        <v>290</v>
      </c>
      <c r="B79" s="11" t="s">
        <v>822</v>
      </c>
      <c r="C79" s="12" t="s">
        <v>632</v>
      </c>
    </row>
    <row r="80" spans="1:3" x14ac:dyDescent="0.25">
      <c r="A80" s="10">
        <v>291</v>
      </c>
      <c r="B80" s="11" t="s">
        <v>353</v>
      </c>
      <c r="C80" s="12" t="s">
        <v>309</v>
      </c>
    </row>
    <row r="81" spans="1:3" x14ac:dyDescent="0.25">
      <c r="A81" s="10">
        <v>298</v>
      </c>
      <c r="B81" s="11" t="s">
        <v>530</v>
      </c>
      <c r="C81" s="12" t="s">
        <v>523</v>
      </c>
    </row>
    <row r="82" spans="1:3" x14ac:dyDescent="0.25">
      <c r="A82" s="10">
        <v>304</v>
      </c>
      <c r="B82" s="11" t="s">
        <v>638</v>
      </c>
      <c r="C82" s="12" t="s">
        <v>632</v>
      </c>
    </row>
    <row r="83" spans="1:3" x14ac:dyDescent="0.25">
      <c r="A83" s="10">
        <v>305</v>
      </c>
      <c r="B83" s="11" t="s">
        <v>226</v>
      </c>
      <c r="C83" s="12" t="s">
        <v>227</v>
      </c>
    </row>
    <row r="84" spans="1:3" x14ac:dyDescent="0.25">
      <c r="A84" s="10">
        <v>308</v>
      </c>
      <c r="B84" s="11" t="s">
        <v>224</v>
      </c>
      <c r="C84" s="12" t="s">
        <v>133</v>
      </c>
    </row>
    <row r="85" spans="1:3" x14ac:dyDescent="0.25">
      <c r="A85" s="10">
        <v>311</v>
      </c>
      <c r="B85" s="11" t="s">
        <v>644</v>
      </c>
      <c r="C85" s="12" t="s">
        <v>632</v>
      </c>
    </row>
    <row r="86" spans="1:3" x14ac:dyDescent="0.25">
      <c r="A86" s="10">
        <v>316</v>
      </c>
      <c r="B86" s="11" t="s">
        <v>132</v>
      </c>
      <c r="C86" s="12" t="s">
        <v>523</v>
      </c>
    </row>
    <row r="87" spans="1:3" x14ac:dyDescent="0.25">
      <c r="A87" s="10">
        <v>318</v>
      </c>
      <c r="B87" s="11" t="s">
        <v>244</v>
      </c>
      <c r="C87" s="12" t="s">
        <v>235</v>
      </c>
    </row>
    <row r="88" spans="1:3" x14ac:dyDescent="0.25">
      <c r="A88" s="10">
        <v>320</v>
      </c>
      <c r="B88" s="11" t="s">
        <v>640</v>
      </c>
      <c r="C88" s="12" t="s">
        <v>632</v>
      </c>
    </row>
    <row r="89" spans="1:3" x14ac:dyDescent="0.25">
      <c r="A89" s="10">
        <v>321</v>
      </c>
      <c r="B89" s="11" t="s">
        <v>310</v>
      </c>
      <c r="C89" s="12" t="s">
        <v>309</v>
      </c>
    </row>
    <row r="90" spans="1:3" x14ac:dyDescent="0.25">
      <c r="A90" s="10">
        <v>324</v>
      </c>
      <c r="B90" s="11" t="s">
        <v>532</v>
      </c>
      <c r="C90" s="12" t="s">
        <v>523</v>
      </c>
    </row>
    <row r="91" spans="1:3" x14ac:dyDescent="0.25">
      <c r="A91" s="10">
        <v>325</v>
      </c>
      <c r="B91" s="11" t="s">
        <v>656</v>
      </c>
      <c r="C91" s="12" t="s">
        <v>632</v>
      </c>
    </row>
    <row r="92" spans="1:3" x14ac:dyDescent="0.25">
      <c r="A92" s="10">
        <v>326</v>
      </c>
      <c r="B92" s="11" t="s">
        <v>355</v>
      </c>
      <c r="C92" s="12" t="s">
        <v>309</v>
      </c>
    </row>
    <row r="93" spans="1:3" x14ac:dyDescent="0.25">
      <c r="A93" s="10">
        <v>327</v>
      </c>
      <c r="B93" s="11" t="s">
        <v>151</v>
      </c>
      <c r="C93" s="12" t="s">
        <v>523</v>
      </c>
    </row>
    <row r="94" spans="1:3" x14ac:dyDescent="0.25">
      <c r="A94" s="10">
        <v>329</v>
      </c>
      <c r="B94" s="11" t="s">
        <v>354</v>
      </c>
      <c r="C94" s="12" t="s">
        <v>309</v>
      </c>
    </row>
    <row r="95" spans="1:3" x14ac:dyDescent="0.25">
      <c r="A95" s="10">
        <v>332</v>
      </c>
      <c r="B95" s="11" t="s">
        <v>648</v>
      </c>
      <c r="C95" s="12" t="s">
        <v>632</v>
      </c>
    </row>
    <row r="96" spans="1:3" x14ac:dyDescent="0.25">
      <c r="A96" s="10">
        <v>333</v>
      </c>
      <c r="B96" s="11" t="s">
        <v>636</v>
      </c>
      <c r="C96" s="12" t="s">
        <v>632</v>
      </c>
    </row>
    <row r="97" spans="1:3" x14ac:dyDescent="0.25">
      <c r="A97" s="10">
        <v>335</v>
      </c>
      <c r="B97" s="11" t="s">
        <v>256</v>
      </c>
      <c r="C97" s="12" t="s">
        <v>235</v>
      </c>
    </row>
    <row r="98" spans="1:3" x14ac:dyDescent="0.25">
      <c r="A98" s="10">
        <v>337</v>
      </c>
      <c r="B98" s="11" t="s">
        <v>240</v>
      </c>
      <c r="C98" s="12" t="s">
        <v>235</v>
      </c>
    </row>
    <row r="99" spans="1:3" x14ac:dyDescent="0.25">
      <c r="A99" s="10">
        <v>338</v>
      </c>
      <c r="B99" s="11" t="s">
        <v>253</v>
      </c>
      <c r="C99" s="12" t="s">
        <v>235</v>
      </c>
    </row>
    <row r="100" spans="1:3" x14ac:dyDescent="0.25">
      <c r="A100" s="10">
        <v>339</v>
      </c>
      <c r="B100" s="11" t="s">
        <v>257</v>
      </c>
      <c r="C100" s="12" t="s">
        <v>235</v>
      </c>
    </row>
    <row r="101" spans="1:3" x14ac:dyDescent="0.25">
      <c r="A101" s="10">
        <v>343</v>
      </c>
      <c r="B101" s="11" t="s">
        <v>150</v>
      </c>
      <c r="C101" s="12" t="s">
        <v>133</v>
      </c>
    </row>
    <row r="102" spans="1:3" x14ac:dyDescent="0.25">
      <c r="A102" s="10">
        <v>344</v>
      </c>
      <c r="B102" s="11" t="s">
        <v>254</v>
      </c>
      <c r="C102" s="12" t="s">
        <v>235</v>
      </c>
    </row>
    <row r="103" spans="1:3" x14ac:dyDescent="0.25">
      <c r="A103" s="10">
        <v>349</v>
      </c>
      <c r="B103" s="11" t="s">
        <v>201</v>
      </c>
      <c r="C103" s="12" t="s">
        <v>632</v>
      </c>
    </row>
    <row r="104" spans="1:3" x14ac:dyDescent="0.25">
      <c r="A104" s="10">
        <v>351</v>
      </c>
      <c r="B104" s="11" t="s">
        <v>846</v>
      </c>
      <c r="C104" s="12" t="s">
        <v>133</v>
      </c>
    </row>
    <row r="105" spans="1:3" x14ac:dyDescent="0.25">
      <c r="A105" s="10">
        <v>352</v>
      </c>
      <c r="B105" s="11" t="s">
        <v>409</v>
      </c>
      <c r="C105" s="12" t="s">
        <v>309</v>
      </c>
    </row>
    <row r="106" spans="1:3" x14ac:dyDescent="0.25">
      <c r="A106" s="10">
        <v>354</v>
      </c>
      <c r="B106" s="11" t="s">
        <v>570</v>
      </c>
      <c r="C106" s="12" t="s">
        <v>523</v>
      </c>
    </row>
    <row r="107" spans="1:3" x14ac:dyDescent="0.25">
      <c r="A107" s="10">
        <v>358</v>
      </c>
      <c r="B107" s="11" t="s">
        <v>716</v>
      </c>
      <c r="C107" s="12" t="s">
        <v>632</v>
      </c>
    </row>
    <row r="108" spans="1:3" x14ac:dyDescent="0.25">
      <c r="A108" s="10">
        <v>359</v>
      </c>
      <c r="B108" s="11" t="s">
        <v>533</v>
      </c>
      <c r="C108" s="12" t="s">
        <v>523</v>
      </c>
    </row>
    <row r="109" spans="1:3" x14ac:dyDescent="0.25">
      <c r="A109" s="10">
        <v>361</v>
      </c>
      <c r="B109" s="11" t="s">
        <v>831</v>
      </c>
      <c r="C109" s="12" t="s">
        <v>632</v>
      </c>
    </row>
    <row r="110" spans="1:3" x14ac:dyDescent="0.25">
      <c r="A110" s="10">
        <v>362</v>
      </c>
      <c r="B110" s="11" t="s">
        <v>349</v>
      </c>
      <c r="C110" s="12" t="s">
        <v>309</v>
      </c>
    </row>
    <row r="111" spans="1:3" x14ac:dyDescent="0.25">
      <c r="A111" s="10">
        <v>366</v>
      </c>
      <c r="B111" s="11" t="s">
        <v>575</v>
      </c>
      <c r="C111" s="12" t="s">
        <v>523</v>
      </c>
    </row>
    <row r="112" spans="1:3" x14ac:dyDescent="0.25">
      <c r="A112" s="10">
        <v>367</v>
      </c>
      <c r="B112" s="11" t="s">
        <v>255</v>
      </c>
      <c r="C112" s="12" t="s">
        <v>235</v>
      </c>
    </row>
    <row r="113" spans="1:3" x14ac:dyDescent="0.25">
      <c r="A113" s="10">
        <v>368</v>
      </c>
      <c r="B113" s="11" t="s">
        <v>136</v>
      </c>
      <c r="C113" s="12" t="s">
        <v>133</v>
      </c>
    </row>
    <row r="114" spans="1:3" x14ac:dyDescent="0.25">
      <c r="A114" s="10">
        <v>385</v>
      </c>
      <c r="B114" s="11" t="s">
        <v>361</v>
      </c>
      <c r="C114" s="12" t="s">
        <v>309</v>
      </c>
    </row>
    <row r="115" spans="1:3" x14ac:dyDescent="0.25">
      <c r="A115" s="10">
        <v>419</v>
      </c>
      <c r="B115" s="11" t="s">
        <v>837</v>
      </c>
      <c r="C115" s="12" t="s">
        <v>632</v>
      </c>
    </row>
    <row r="116" spans="1:3" x14ac:dyDescent="0.25">
      <c r="A116" s="10">
        <v>428</v>
      </c>
      <c r="B116" s="11" t="s">
        <v>416</v>
      </c>
      <c r="C116" s="12" t="s">
        <v>309</v>
      </c>
    </row>
    <row r="117" spans="1:3" x14ac:dyDescent="0.25">
      <c r="A117" s="10">
        <v>505</v>
      </c>
      <c r="B117" s="11" t="s">
        <v>249</v>
      </c>
      <c r="C117" s="12" t="s">
        <v>235</v>
      </c>
    </row>
    <row r="118" spans="1:3" x14ac:dyDescent="0.25">
      <c r="A118" s="10">
        <v>506</v>
      </c>
      <c r="B118" s="11" t="s">
        <v>642</v>
      </c>
      <c r="C118" s="12" t="s">
        <v>632</v>
      </c>
    </row>
    <row r="119" spans="1:3" x14ac:dyDescent="0.25">
      <c r="A119" s="10">
        <v>509</v>
      </c>
      <c r="B119" s="11" t="s">
        <v>343</v>
      </c>
      <c r="C119" s="12" t="s">
        <v>309</v>
      </c>
    </row>
    <row r="120" spans="1:3" x14ac:dyDescent="0.25">
      <c r="A120" s="10">
        <v>516</v>
      </c>
      <c r="B120" s="11" t="s">
        <v>683</v>
      </c>
      <c r="C120" s="12" t="s">
        <v>632</v>
      </c>
    </row>
    <row r="121" spans="1:3" x14ac:dyDescent="0.25">
      <c r="A121" s="10">
        <v>521</v>
      </c>
      <c r="B121" s="11" t="s">
        <v>645</v>
      </c>
      <c r="C121" s="12" t="s">
        <v>632</v>
      </c>
    </row>
    <row r="122" spans="1:3" x14ac:dyDescent="0.25">
      <c r="A122" s="10">
        <v>534</v>
      </c>
      <c r="B122" s="11" t="s">
        <v>622</v>
      </c>
      <c r="C122" s="12" t="s">
        <v>623</v>
      </c>
    </row>
    <row r="123" spans="1:3" x14ac:dyDescent="0.25">
      <c r="A123" s="10">
        <v>544</v>
      </c>
      <c r="B123" s="11" t="s">
        <v>646</v>
      </c>
      <c r="C123" s="12" t="s">
        <v>632</v>
      </c>
    </row>
    <row r="124" spans="1:3" x14ac:dyDescent="0.25">
      <c r="A124" s="75">
        <v>553</v>
      </c>
      <c r="B124" s="23" t="s">
        <v>1525</v>
      </c>
      <c r="C124" s="12" t="s">
        <v>632</v>
      </c>
    </row>
    <row r="125" spans="1:3" x14ac:dyDescent="0.25">
      <c r="A125" s="10">
        <v>559</v>
      </c>
      <c r="B125" s="11" t="s">
        <v>496</v>
      </c>
      <c r="C125" s="12" t="s">
        <v>309</v>
      </c>
    </row>
    <row r="126" spans="1:3" x14ac:dyDescent="0.25">
      <c r="A126" s="10">
        <v>567</v>
      </c>
      <c r="B126" s="11" t="s">
        <v>715</v>
      </c>
      <c r="C126" s="12" t="s">
        <v>632</v>
      </c>
    </row>
    <row r="127" spans="1:3" x14ac:dyDescent="0.25">
      <c r="A127" s="10">
        <v>568</v>
      </c>
      <c r="B127" s="11" t="s">
        <v>818</v>
      </c>
      <c r="C127" s="12" t="s">
        <v>632</v>
      </c>
    </row>
    <row r="128" spans="1:3" x14ac:dyDescent="0.25">
      <c r="A128" s="10">
        <v>570</v>
      </c>
      <c r="B128" s="14" t="s">
        <v>252</v>
      </c>
      <c r="C128" s="12" t="s">
        <v>235</v>
      </c>
    </row>
    <row r="129" spans="1:3" x14ac:dyDescent="0.25">
      <c r="A129" s="10">
        <v>572</v>
      </c>
      <c r="B129" s="11" t="s">
        <v>546</v>
      </c>
      <c r="C129" s="12" t="s">
        <v>523</v>
      </c>
    </row>
    <row r="130" spans="1:3" x14ac:dyDescent="0.25">
      <c r="A130" s="10">
        <v>573</v>
      </c>
      <c r="B130" s="11" t="s">
        <v>573</v>
      </c>
      <c r="C130" s="12" t="s">
        <v>523</v>
      </c>
    </row>
    <row r="131" spans="1:3" x14ac:dyDescent="0.25">
      <c r="A131" s="10">
        <v>578</v>
      </c>
      <c r="B131" s="11" t="s">
        <v>352</v>
      </c>
      <c r="C131" s="12" t="s">
        <v>309</v>
      </c>
    </row>
    <row r="132" spans="1:3" x14ac:dyDescent="0.25">
      <c r="A132" s="10">
        <v>580</v>
      </c>
      <c r="B132" s="11" t="s">
        <v>251</v>
      </c>
      <c r="C132" s="12" t="s">
        <v>235</v>
      </c>
    </row>
    <row r="133" spans="1:3" x14ac:dyDescent="0.25">
      <c r="A133" s="10">
        <v>581</v>
      </c>
      <c r="B133" s="11" t="s">
        <v>398</v>
      </c>
      <c r="C133" s="12" t="s">
        <v>309</v>
      </c>
    </row>
    <row r="134" spans="1:3" x14ac:dyDescent="0.25">
      <c r="A134" s="10">
        <v>585</v>
      </c>
      <c r="B134" s="11" t="s">
        <v>635</v>
      </c>
      <c r="C134" s="12" t="s">
        <v>632</v>
      </c>
    </row>
    <row r="135" spans="1:3" x14ac:dyDescent="0.25">
      <c r="A135" s="10">
        <v>589</v>
      </c>
      <c r="B135" s="11" t="s">
        <v>341</v>
      </c>
      <c r="C135" s="12" t="s">
        <v>309</v>
      </c>
    </row>
    <row r="136" spans="1:3" x14ac:dyDescent="0.25">
      <c r="A136" s="10">
        <v>591</v>
      </c>
      <c r="B136" s="11" t="s">
        <v>651</v>
      </c>
      <c r="C136" s="12" t="s">
        <v>632</v>
      </c>
    </row>
    <row r="137" spans="1:3" x14ac:dyDescent="0.25">
      <c r="A137" s="10">
        <v>603</v>
      </c>
      <c r="B137" s="11" t="s">
        <v>358</v>
      </c>
      <c r="C137" s="12" t="s">
        <v>309</v>
      </c>
    </row>
    <row r="138" spans="1:3" x14ac:dyDescent="0.25">
      <c r="A138" s="10">
        <v>609</v>
      </c>
      <c r="B138" s="11" t="s">
        <v>528</v>
      </c>
      <c r="C138" s="12" t="s">
        <v>523</v>
      </c>
    </row>
    <row r="139" spans="1:3" x14ac:dyDescent="0.25">
      <c r="A139" s="10">
        <v>617</v>
      </c>
      <c r="B139" s="11" t="s">
        <v>143</v>
      </c>
      <c r="C139" s="12" t="s">
        <v>133</v>
      </c>
    </row>
    <row r="140" spans="1:3" x14ac:dyDescent="0.25">
      <c r="A140" s="10">
        <v>621</v>
      </c>
      <c r="B140" s="11" t="s">
        <v>697</v>
      </c>
      <c r="C140" s="12" t="s">
        <v>632</v>
      </c>
    </row>
    <row r="141" spans="1:3" x14ac:dyDescent="0.25">
      <c r="A141" s="10">
        <v>628</v>
      </c>
      <c r="B141" s="11" t="s">
        <v>624</v>
      </c>
      <c r="C141" s="12" t="s">
        <v>623</v>
      </c>
    </row>
    <row r="142" spans="1:3" x14ac:dyDescent="0.25">
      <c r="A142" s="10">
        <v>630</v>
      </c>
      <c r="B142" s="11" t="s">
        <v>625</v>
      </c>
      <c r="C142" s="12" t="s">
        <v>623</v>
      </c>
    </row>
    <row r="143" spans="1:3" x14ac:dyDescent="0.25">
      <c r="A143" s="10">
        <v>634</v>
      </c>
      <c r="B143" s="11" t="s">
        <v>557</v>
      </c>
      <c r="C143" s="12" t="s">
        <v>523</v>
      </c>
    </row>
    <row r="144" spans="1:3" x14ac:dyDescent="0.25">
      <c r="A144" s="10">
        <v>637</v>
      </c>
      <c r="B144" s="11" t="s">
        <v>168</v>
      </c>
      <c r="C144" s="12" t="s">
        <v>523</v>
      </c>
    </row>
    <row r="145" spans="1:3" x14ac:dyDescent="0.25">
      <c r="A145" s="10">
        <v>639</v>
      </c>
      <c r="B145" s="11" t="s">
        <v>685</v>
      </c>
      <c r="C145" s="12" t="s">
        <v>632</v>
      </c>
    </row>
    <row r="146" spans="1:3" x14ac:dyDescent="0.25">
      <c r="A146" s="10">
        <v>640</v>
      </c>
      <c r="B146" s="11" t="s">
        <v>844</v>
      </c>
      <c r="C146" s="12" t="s">
        <v>632</v>
      </c>
    </row>
    <row r="147" spans="1:3" x14ac:dyDescent="0.25">
      <c r="A147" s="10">
        <v>643</v>
      </c>
      <c r="B147" s="11" t="s">
        <v>633</v>
      </c>
      <c r="C147" s="12" t="s">
        <v>632</v>
      </c>
    </row>
    <row r="148" spans="1:3" x14ac:dyDescent="0.25">
      <c r="A148" s="10">
        <v>650</v>
      </c>
      <c r="B148" s="11" t="s">
        <v>524</v>
      </c>
      <c r="C148" s="12" t="s">
        <v>523</v>
      </c>
    </row>
    <row r="149" spans="1:3" x14ac:dyDescent="0.25">
      <c r="A149" s="10">
        <v>657</v>
      </c>
      <c r="B149" s="11" t="s">
        <v>561</v>
      </c>
      <c r="C149" s="12" t="s">
        <v>523</v>
      </c>
    </row>
    <row r="150" spans="1:3" x14ac:dyDescent="0.25">
      <c r="A150" s="10">
        <v>658</v>
      </c>
      <c r="B150" s="11" t="s">
        <v>641</v>
      </c>
      <c r="C150" s="12" t="s">
        <v>632</v>
      </c>
    </row>
    <row r="151" spans="1:3" x14ac:dyDescent="0.25">
      <c r="A151" s="10">
        <v>670</v>
      </c>
      <c r="B151" s="11" t="s">
        <v>854</v>
      </c>
      <c r="C151" s="12" t="s">
        <v>523</v>
      </c>
    </row>
    <row r="152" spans="1:3" x14ac:dyDescent="0.25">
      <c r="A152" s="10">
        <v>672</v>
      </c>
      <c r="B152" s="11" t="s">
        <v>565</v>
      </c>
      <c r="C152" s="12" t="s">
        <v>523</v>
      </c>
    </row>
    <row r="153" spans="1:3" x14ac:dyDescent="0.25">
      <c r="A153" s="10">
        <v>677</v>
      </c>
      <c r="B153" s="11" t="s">
        <v>566</v>
      </c>
      <c r="C153" s="12" t="s">
        <v>523</v>
      </c>
    </row>
    <row r="154" spans="1:3" x14ac:dyDescent="0.25">
      <c r="A154" s="10">
        <v>680</v>
      </c>
      <c r="B154" s="11" t="s">
        <v>458</v>
      </c>
      <c r="C154" s="12" t="s">
        <v>309</v>
      </c>
    </row>
    <row r="155" spans="1:3" x14ac:dyDescent="0.25">
      <c r="A155" s="10">
        <v>683</v>
      </c>
      <c r="B155" s="11" t="s">
        <v>556</v>
      </c>
      <c r="C155" s="12" t="s">
        <v>523</v>
      </c>
    </row>
    <row r="156" spans="1:3" x14ac:dyDescent="0.25">
      <c r="A156" s="10">
        <v>687</v>
      </c>
      <c r="B156" s="11" t="s">
        <v>538</v>
      </c>
      <c r="C156" s="12" t="s">
        <v>523</v>
      </c>
    </row>
    <row r="157" spans="1:3" x14ac:dyDescent="0.25">
      <c r="A157" s="10">
        <v>688</v>
      </c>
      <c r="B157" s="17" t="s">
        <v>522</v>
      </c>
      <c r="C157" s="12" t="s">
        <v>523</v>
      </c>
    </row>
    <row r="158" spans="1:3" x14ac:dyDescent="0.25">
      <c r="A158" s="10">
        <v>689</v>
      </c>
      <c r="B158" s="11" t="s">
        <v>548</v>
      </c>
      <c r="C158" s="12" t="s">
        <v>523</v>
      </c>
    </row>
    <row r="159" spans="1:3" x14ac:dyDescent="0.25">
      <c r="A159" s="10">
        <v>690</v>
      </c>
      <c r="B159" s="11" t="s">
        <v>185</v>
      </c>
      <c r="C159" s="12" t="s">
        <v>133</v>
      </c>
    </row>
    <row r="160" spans="1:3" x14ac:dyDescent="0.25">
      <c r="A160" s="10">
        <v>692</v>
      </c>
      <c r="B160" s="11" t="s">
        <v>813</v>
      </c>
      <c r="C160" s="12" t="s">
        <v>632</v>
      </c>
    </row>
    <row r="161" spans="1:3" x14ac:dyDescent="0.25">
      <c r="A161" s="10">
        <v>694</v>
      </c>
      <c r="B161" s="11" t="s">
        <v>534</v>
      </c>
      <c r="C161" s="12" t="s">
        <v>523</v>
      </c>
    </row>
    <row r="162" spans="1:3" x14ac:dyDescent="0.25">
      <c r="A162" s="10">
        <v>695</v>
      </c>
      <c r="B162" s="11" t="s">
        <v>527</v>
      </c>
      <c r="C162" s="12" t="s">
        <v>523</v>
      </c>
    </row>
    <row r="163" spans="1:3" x14ac:dyDescent="0.25">
      <c r="A163" s="10">
        <v>696</v>
      </c>
      <c r="B163" s="11" t="s">
        <v>541</v>
      </c>
      <c r="C163" s="12" t="s">
        <v>523</v>
      </c>
    </row>
    <row r="164" spans="1:3" x14ac:dyDescent="0.25">
      <c r="A164" s="10">
        <v>697</v>
      </c>
      <c r="B164" s="11" t="s">
        <v>559</v>
      </c>
      <c r="C164" s="12" t="s">
        <v>523</v>
      </c>
    </row>
    <row r="165" spans="1:3" x14ac:dyDescent="0.25">
      <c r="A165" s="10">
        <v>699</v>
      </c>
      <c r="B165" s="11" t="s">
        <v>828</v>
      </c>
      <c r="C165" s="12" t="s">
        <v>632</v>
      </c>
    </row>
    <row r="166" spans="1:3" x14ac:dyDescent="0.25">
      <c r="A166" s="10">
        <v>700</v>
      </c>
      <c r="B166" s="11" t="s">
        <v>283</v>
      </c>
      <c r="C166" s="12" t="s">
        <v>235</v>
      </c>
    </row>
    <row r="167" spans="1:3" x14ac:dyDescent="0.25">
      <c r="A167" s="10">
        <v>701</v>
      </c>
      <c r="B167" s="11" t="s">
        <v>455</v>
      </c>
      <c r="C167" s="12" t="s">
        <v>309</v>
      </c>
    </row>
    <row r="168" spans="1:3" x14ac:dyDescent="0.25">
      <c r="A168" s="10">
        <v>702</v>
      </c>
      <c r="B168" s="11" t="s">
        <v>314</v>
      </c>
      <c r="C168" s="12" t="s">
        <v>309</v>
      </c>
    </row>
    <row r="169" spans="1:3" x14ac:dyDescent="0.25">
      <c r="A169" s="10">
        <v>704</v>
      </c>
      <c r="B169" s="11" t="s">
        <v>276</v>
      </c>
      <c r="C169" s="12" t="s">
        <v>235</v>
      </c>
    </row>
    <row r="170" spans="1:3" x14ac:dyDescent="0.25">
      <c r="A170" s="10">
        <v>707</v>
      </c>
      <c r="B170" s="11" t="s">
        <v>545</v>
      </c>
      <c r="C170" s="12" t="s">
        <v>523</v>
      </c>
    </row>
    <row r="171" spans="1:3" x14ac:dyDescent="0.25">
      <c r="A171" s="10">
        <v>709</v>
      </c>
      <c r="B171" s="11" t="s">
        <v>492</v>
      </c>
      <c r="C171" s="12" t="s">
        <v>309</v>
      </c>
    </row>
    <row r="172" spans="1:3" x14ac:dyDescent="0.25">
      <c r="A172" s="10">
        <v>710</v>
      </c>
      <c r="B172" s="11" t="s">
        <v>238</v>
      </c>
      <c r="C172" s="12" t="s">
        <v>235</v>
      </c>
    </row>
    <row r="173" spans="1:3" x14ac:dyDescent="0.25">
      <c r="A173" s="10">
        <v>714</v>
      </c>
      <c r="B173" s="11" t="s">
        <v>402</v>
      </c>
      <c r="C173" s="12" t="s">
        <v>309</v>
      </c>
    </row>
    <row r="174" spans="1:3" x14ac:dyDescent="0.25">
      <c r="A174" s="10">
        <v>715</v>
      </c>
      <c r="B174" s="11" t="s">
        <v>555</v>
      </c>
      <c r="C174" s="12" t="s">
        <v>523</v>
      </c>
    </row>
    <row r="175" spans="1:3" x14ac:dyDescent="0.25">
      <c r="A175" s="10">
        <v>716</v>
      </c>
      <c r="B175" s="11" t="s">
        <v>674</v>
      </c>
      <c r="C175" s="12" t="s">
        <v>632</v>
      </c>
    </row>
    <row r="176" spans="1:3" x14ac:dyDescent="0.25">
      <c r="A176" s="10">
        <v>717</v>
      </c>
      <c r="B176" s="11" t="s">
        <v>544</v>
      </c>
      <c r="C176" s="12" t="s">
        <v>523</v>
      </c>
    </row>
    <row r="177" spans="1:3" x14ac:dyDescent="0.25">
      <c r="A177" s="10">
        <v>718</v>
      </c>
      <c r="B177" s="11" t="s">
        <v>637</v>
      </c>
      <c r="C177" s="12" t="s">
        <v>632</v>
      </c>
    </row>
    <row r="178" spans="1:3" x14ac:dyDescent="0.25">
      <c r="A178" s="10">
        <v>719</v>
      </c>
      <c r="B178" s="11" t="s">
        <v>405</v>
      </c>
      <c r="C178" s="12" t="s">
        <v>309</v>
      </c>
    </row>
    <row r="179" spans="1:3" x14ac:dyDescent="0.25">
      <c r="A179" s="10">
        <v>720</v>
      </c>
      <c r="B179" s="11" t="s">
        <v>360</v>
      </c>
      <c r="C179" s="12" t="s">
        <v>309</v>
      </c>
    </row>
    <row r="180" spans="1:3" x14ac:dyDescent="0.25">
      <c r="A180" s="10">
        <v>721</v>
      </c>
      <c r="B180" s="11" t="s">
        <v>248</v>
      </c>
      <c r="C180" s="12" t="s">
        <v>235</v>
      </c>
    </row>
    <row r="181" spans="1:3" x14ac:dyDescent="0.25">
      <c r="A181" s="10">
        <v>722</v>
      </c>
      <c r="B181" s="11" t="s">
        <v>816</v>
      </c>
      <c r="C181" s="12" t="s">
        <v>632</v>
      </c>
    </row>
    <row r="182" spans="1:3" x14ac:dyDescent="0.25">
      <c r="A182" s="10">
        <v>731</v>
      </c>
      <c r="B182" s="11" t="s">
        <v>543</v>
      </c>
      <c r="C182" s="12" t="s">
        <v>523</v>
      </c>
    </row>
    <row r="183" spans="1:3" x14ac:dyDescent="0.25">
      <c r="A183" s="10">
        <v>734</v>
      </c>
      <c r="B183" s="11" t="s">
        <v>406</v>
      </c>
      <c r="C183" s="12" t="s">
        <v>309</v>
      </c>
    </row>
    <row r="184" spans="1:3" x14ac:dyDescent="0.25">
      <c r="A184" s="10">
        <v>735</v>
      </c>
      <c r="B184" s="11" t="s">
        <v>408</v>
      </c>
      <c r="C184" s="12" t="s">
        <v>309</v>
      </c>
    </row>
    <row r="185" spans="1:3" x14ac:dyDescent="0.25">
      <c r="A185" s="10">
        <v>736</v>
      </c>
      <c r="B185" s="11" t="s">
        <v>146</v>
      </c>
      <c r="C185" s="12" t="s">
        <v>133</v>
      </c>
    </row>
    <row r="186" spans="1:3" x14ac:dyDescent="0.25">
      <c r="A186" s="10">
        <v>740</v>
      </c>
      <c r="B186" s="11" t="s">
        <v>815</v>
      </c>
      <c r="C186" s="12" t="s">
        <v>632</v>
      </c>
    </row>
    <row r="187" spans="1:3" x14ac:dyDescent="0.25">
      <c r="A187" s="10">
        <v>746</v>
      </c>
      <c r="B187" s="11" t="s">
        <v>823</v>
      </c>
      <c r="C187" s="12" t="s">
        <v>632</v>
      </c>
    </row>
    <row r="188" spans="1:3" x14ac:dyDescent="0.25">
      <c r="A188" s="10">
        <v>749</v>
      </c>
      <c r="B188" s="11" t="s">
        <v>234</v>
      </c>
      <c r="C188" s="12" t="s">
        <v>235</v>
      </c>
    </row>
    <row r="189" spans="1:3" x14ac:dyDescent="0.25">
      <c r="A189" s="10">
        <v>750</v>
      </c>
      <c r="B189" s="11" t="s">
        <v>547</v>
      </c>
      <c r="C189" s="12" t="s">
        <v>523</v>
      </c>
    </row>
    <row r="190" spans="1:3" x14ac:dyDescent="0.25">
      <c r="A190" s="10">
        <v>752</v>
      </c>
      <c r="B190" s="11" t="s">
        <v>649</v>
      </c>
      <c r="C190" s="12" t="s">
        <v>632</v>
      </c>
    </row>
    <row r="191" spans="1:3" x14ac:dyDescent="0.25">
      <c r="A191" s="10">
        <v>766</v>
      </c>
      <c r="B191" s="11" t="s">
        <v>348</v>
      </c>
      <c r="C191" s="12" t="s">
        <v>309</v>
      </c>
    </row>
    <row r="192" spans="1:3" x14ac:dyDescent="0.25">
      <c r="A192" s="10">
        <v>767</v>
      </c>
      <c r="B192" s="11" t="s">
        <v>432</v>
      </c>
      <c r="C192" s="12" t="s">
        <v>309</v>
      </c>
    </row>
    <row r="193" spans="1:3" x14ac:dyDescent="0.25">
      <c r="A193" s="10">
        <v>768</v>
      </c>
      <c r="B193" s="11" t="s">
        <v>718</v>
      </c>
      <c r="C193" s="12" t="s">
        <v>632</v>
      </c>
    </row>
    <row r="194" spans="1:3" x14ac:dyDescent="0.25">
      <c r="A194" s="75">
        <v>771</v>
      </c>
      <c r="B194" s="23" t="s">
        <v>1524</v>
      </c>
      <c r="C194" s="12" t="s">
        <v>632</v>
      </c>
    </row>
    <row r="195" spans="1:3" x14ac:dyDescent="0.25">
      <c r="A195" s="10">
        <v>773</v>
      </c>
      <c r="B195" s="11" t="s">
        <v>351</v>
      </c>
      <c r="C195" s="12" t="s">
        <v>632</v>
      </c>
    </row>
    <row r="196" spans="1:3" x14ac:dyDescent="0.25">
      <c r="A196" s="10">
        <v>780</v>
      </c>
      <c r="B196" s="11" t="s">
        <v>290</v>
      </c>
      <c r="C196" s="12" t="s">
        <v>235</v>
      </c>
    </row>
    <row r="197" spans="1:3" x14ac:dyDescent="0.25">
      <c r="A197" s="10">
        <v>781</v>
      </c>
      <c r="B197" s="11" t="s">
        <v>486</v>
      </c>
      <c r="C197" s="12" t="s">
        <v>309</v>
      </c>
    </row>
    <row r="198" spans="1:3" x14ac:dyDescent="0.25">
      <c r="A198" s="10">
        <v>788</v>
      </c>
      <c r="B198" s="11" t="s">
        <v>686</v>
      </c>
      <c r="C198" s="12" t="s">
        <v>632</v>
      </c>
    </row>
    <row r="199" spans="1:3" x14ac:dyDescent="0.25">
      <c r="A199" s="10">
        <v>790</v>
      </c>
      <c r="B199" s="11" t="s">
        <v>488</v>
      </c>
      <c r="C199" s="12" t="s">
        <v>309</v>
      </c>
    </row>
    <row r="200" spans="1:3" x14ac:dyDescent="0.25">
      <c r="A200" s="10">
        <v>791</v>
      </c>
      <c r="B200" s="11" t="s">
        <v>476</v>
      </c>
      <c r="C200" s="12" t="s">
        <v>309</v>
      </c>
    </row>
    <row r="201" spans="1:3" x14ac:dyDescent="0.25">
      <c r="A201" s="10">
        <v>792</v>
      </c>
      <c r="B201" s="11" t="s">
        <v>711</v>
      </c>
      <c r="C201" s="12" t="s">
        <v>632</v>
      </c>
    </row>
    <row r="202" spans="1:3" x14ac:dyDescent="0.25">
      <c r="A202" s="10">
        <v>794</v>
      </c>
      <c r="B202" s="11" t="s">
        <v>487</v>
      </c>
      <c r="C202" s="12" t="s">
        <v>309</v>
      </c>
    </row>
    <row r="203" spans="1:3" x14ac:dyDescent="0.25">
      <c r="A203" s="10">
        <v>797</v>
      </c>
      <c r="B203" s="11" t="s">
        <v>558</v>
      </c>
      <c r="C203" s="12" t="s">
        <v>523</v>
      </c>
    </row>
    <row r="204" spans="1:3" x14ac:dyDescent="0.25">
      <c r="A204" s="10">
        <v>809</v>
      </c>
      <c r="B204" s="11" t="s">
        <v>242</v>
      </c>
      <c r="C204" s="12" t="s">
        <v>235</v>
      </c>
    </row>
    <row r="205" spans="1:3" x14ac:dyDescent="0.25">
      <c r="A205" s="10">
        <v>810</v>
      </c>
      <c r="B205" s="11" t="s">
        <v>243</v>
      </c>
      <c r="C205" s="12" t="s">
        <v>235</v>
      </c>
    </row>
    <row r="206" spans="1:3" x14ac:dyDescent="0.25">
      <c r="A206" s="10">
        <v>811</v>
      </c>
      <c r="B206" s="11" t="s">
        <v>647</v>
      </c>
      <c r="C206" s="12" t="s">
        <v>632</v>
      </c>
    </row>
    <row r="207" spans="1:3" x14ac:dyDescent="0.25">
      <c r="A207" s="10">
        <v>822</v>
      </c>
      <c r="B207" s="11" t="s">
        <v>550</v>
      </c>
      <c r="C207" s="12" t="s">
        <v>523</v>
      </c>
    </row>
    <row r="208" spans="1:3" x14ac:dyDescent="0.25">
      <c r="A208" s="10">
        <v>824</v>
      </c>
      <c r="B208" s="11" t="s">
        <v>155</v>
      </c>
      <c r="C208" s="12" t="s">
        <v>133</v>
      </c>
    </row>
    <row r="209" spans="1:3" x14ac:dyDescent="0.25">
      <c r="A209" s="10">
        <v>836</v>
      </c>
      <c r="B209" s="11" t="s">
        <v>275</v>
      </c>
      <c r="C209" s="12" t="s">
        <v>235</v>
      </c>
    </row>
    <row r="210" spans="1:3" x14ac:dyDescent="0.25">
      <c r="A210" s="10">
        <v>838</v>
      </c>
      <c r="B210" s="11" t="s">
        <v>587</v>
      </c>
      <c r="C210" s="12" t="s">
        <v>523</v>
      </c>
    </row>
    <row r="211" spans="1:3" x14ac:dyDescent="0.25">
      <c r="A211" s="10">
        <v>841</v>
      </c>
      <c r="B211" s="11" t="s">
        <v>516</v>
      </c>
      <c r="C211" s="12" t="s">
        <v>309</v>
      </c>
    </row>
    <row r="212" spans="1:3" x14ac:dyDescent="0.25">
      <c r="A212" s="10">
        <v>847</v>
      </c>
      <c r="B212" s="11" t="s">
        <v>277</v>
      </c>
      <c r="C212" s="12" t="s">
        <v>235</v>
      </c>
    </row>
    <row r="213" spans="1:3" x14ac:dyDescent="0.25">
      <c r="A213" s="10">
        <v>857</v>
      </c>
      <c r="B213" s="11" t="s">
        <v>285</v>
      </c>
      <c r="C213" s="12" t="s">
        <v>235</v>
      </c>
    </row>
    <row r="214" spans="1:3" x14ac:dyDescent="0.25">
      <c r="A214" s="10">
        <v>863</v>
      </c>
      <c r="B214" s="11" t="s">
        <v>851</v>
      </c>
      <c r="C214" s="12" t="s">
        <v>523</v>
      </c>
    </row>
    <row r="215" spans="1:3" x14ac:dyDescent="0.25">
      <c r="A215" s="10">
        <v>865</v>
      </c>
      <c r="B215" s="11" t="s">
        <v>589</v>
      </c>
      <c r="C215" s="12" t="s">
        <v>523</v>
      </c>
    </row>
    <row r="216" spans="1:3" x14ac:dyDescent="0.25">
      <c r="A216" s="10">
        <v>867</v>
      </c>
      <c r="B216" s="11" t="s">
        <v>291</v>
      </c>
      <c r="C216" s="12" t="s">
        <v>235</v>
      </c>
    </row>
    <row r="217" spans="1:3" x14ac:dyDescent="0.25">
      <c r="A217" s="10">
        <v>875</v>
      </c>
      <c r="B217" s="11" t="s">
        <v>371</v>
      </c>
      <c r="C217" s="12" t="s">
        <v>309</v>
      </c>
    </row>
    <row r="218" spans="1:3" x14ac:dyDescent="0.25">
      <c r="A218" s="10">
        <v>877</v>
      </c>
      <c r="B218" s="11" t="s">
        <v>549</v>
      </c>
      <c r="C218" s="12" t="s">
        <v>523</v>
      </c>
    </row>
    <row r="219" spans="1:3" x14ac:dyDescent="0.25">
      <c r="A219" s="10">
        <v>878</v>
      </c>
      <c r="B219" s="11" t="s">
        <v>159</v>
      </c>
      <c r="C219" s="12" t="s">
        <v>133</v>
      </c>
    </row>
    <row r="220" spans="1:3" x14ac:dyDescent="0.25">
      <c r="A220" s="10">
        <v>891</v>
      </c>
      <c r="B220" s="11" t="s">
        <v>329</v>
      </c>
      <c r="C220" s="12" t="s">
        <v>309</v>
      </c>
    </row>
    <row r="221" spans="1:3" x14ac:dyDescent="0.25">
      <c r="A221" s="10">
        <v>892</v>
      </c>
      <c r="B221" s="11" t="s">
        <v>719</v>
      </c>
      <c r="C221" s="12" t="s">
        <v>632</v>
      </c>
    </row>
    <row r="222" spans="1:3" x14ac:dyDescent="0.25">
      <c r="A222" s="10">
        <v>895</v>
      </c>
      <c r="B222" s="11" t="s">
        <v>722</v>
      </c>
      <c r="C222" s="12" t="s">
        <v>632</v>
      </c>
    </row>
    <row r="223" spans="1:3" x14ac:dyDescent="0.25">
      <c r="A223" s="10">
        <v>901</v>
      </c>
      <c r="B223" s="11" t="s">
        <v>682</v>
      </c>
      <c r="C223" s="12" t="s">
        <v>632</v>
      </c>
    </row>
    <row r="224" spans="1:3" x14ac:dyDescent="0.25">
      <c r="A224" s="10">
        <v>903</v>
      </c>
      <c r="B224" s="11" t="s">
        <v>687</v>
      </c>
      <c r="C224" s="12" t="s">
        <v>632</v>
      </c>
    </row>
    <row r="225" spans="1:3" x14ac:dyDescent="0.25">
      <c r="A225" s="10">
        <v>904</v>
      </c>
      <c r="B225" s="11" t="s">
        <v>456</v>
      </c>
      <c r="C225" s="12" t="s">
        <v>309</v>
      </c>
    </row>
    <row r="226" spans="1:3" x14ac:dyDescent="0.25">
      <c r="A226" s="10">
        <v>905</v>
      </c>
      <c r="B226" s="11" t="s">
        <v>154</v>
      </c>
      <c r="C226" s="12" t="s">
        <v>133</v>
      </c>
    </row>
    <row r="227" spans="1:3" x14ac:dyDescent="0.25">
      <c r="A227" s="10">
        <v>909</v>
      </c>
      <c r="B227" s="11" t="s">
        <v>526</v>
      </c>
      <c r="C227" s="12" t="s">
        <v>523</v>
      </c>
    </row>
    <row r="228" spans="1:3" x14ac:dyDescent="0.25">
      <c r="A228" s="10">
        <v>910</v>
      </c>
      <c r="B228" s="11" t="s">
        <v>736</v>
      </c>
      <c r="C228" s="12" t="s">
        <v>632</v>
      </c>
    </row>
    <row r="229" spans="1:3" x14ac:dyDescent="0.25">
      <c r="A229" s="10">
        <v>919</v>
      </c>
      <c r="B229" s="11" t="s">
        <v>158</v>
      </c>
      <c r="C229" s="12" t="s">
        <v>133</v>
      </c>
    </row>
    <row r="230" spans="1:3" x14ac:dyDescent="0.25">
      <c r="A230" s="10">
        <v>921</v>
      </c>
      <c r="B230" s="11" t="s">
        <v>817</v>
      </c>
      <c r="C230" s="12" t="s">
        <v>632</v>
      </c>
    </row>
    <row r="231" spans="1:3" x14ac:dyDescent="0.25">
      <c r="A231" s="10">
        <v>935</v>
      </c>
      <c r="B231" s="11" t="s">
        <v>643</v>
      </c>
      <c r="C231" s="12" t="s">
        <v>632</v>
      </c>
    </row>
    <row r="232" spans="1:3" x14ac:dyDescent="0.25">
      <c r="A232" s="10">
        <v>940</v>
      </c>
      <c r="B232" s="11" t="s">
        <v>494</v>
      </c>
      <c r="C232" s="12" t="s">
        <v>309</v>
      </c>
    </row>
    <row r="233" spans="1:3" x14ac:dyDescent="0.25">
      <c r="A233" s="10">
        <v>941</v>
      </c>
      <c r="B233" s="11" t="s">
        <v>201</v>
      </c>
      <c r="C233" s="12" t="s">
        <v>133</v>
      </c>
    </row>
    <row r="234" spans="1:3" x14ac:dyDescent="0.25">
      <c r="A234" s="10">
        <v>944</v>
      </c>
      <c r="B234" s="11" t="s">
        <v>315</v>
      </c>
      <c r="C234" s="12" t="s">
        <v>309</v>
      </c>
    </row>
    <row r="235" spans="1:3" x14ac:dyDescent="0.25">
      <c r="A235" s="10">
        <v>945</v>
      </c>
      <c r="B235" s="11" t="s">
        <v>246</v>
      </c>
      <c r="C235" s="12" t="s">
        <v>235</v>
      </c>
    </row>
    <row r="236" spans="1:3" x14ac:dyDescent="0.25">
      <c r="A236" s="10">
        <v>946</v>
      </c>
      <c r="B236" s="11" t="s">
        <v>350</v>
      </c>
      <c r="C236" s="12" t="s">
        <v>309</v>
      </c>
    </row>
    <row r="237" spans="1:3" x14ac:dyDescent="0.25">
      <c r="A237" s="10">
        <v>947</v>
      </c>
      <c r="B237" s="11" t="s">
        <v>475</v>
      </c>
      <c r="C237" s="12" t="s">
        <v>309</v>
      </c>
    </row>
    <row r="238" spans="1:3" x14ac:dyDescent="0.25">
      <c r="A238" s="10">
        <v>949</v>
      </c>
      <c r="B238" s="11" t="s">
        <v>841</v>
      </c>
      <c r="C238" s="12" t="s">
        <v>133</v>
      </c>
    </row>
    <row r="239" spans="1:3" x14ac:dyDescent="0.25">
      <c r="A239" s="10">
        <v>951</v>
      </c>
      <c r="B239" s="11" t="s">
        <v>552</v>
      </c>
      <c r="C239" s="12" t="s">
        <v>523</v>
      </c>
    </row>
    <row r="240" spans="1:3" x14ac:dyDescent="0.25">
      <c r="A240" s="10">
        <v>955</v>
      </c>
      <c r="B240" s="11" t="s">
        <v>505</v>
      </c>
      <c r="C240" s="12" t="s">
        <v>309</v>
      </c>
    </row>
    <row r="241" spans="1:3" x14ac:dyDescent="0.25">
      <c r="A241" s="10">
        <v>959</v>
      </c>
      <c r="B241" s="11" t="s">
        <v>727</v>
      </c>
      <c r="C241" s="12" t="s">
        <v>632</v>
      </c>
    </row>
    <row r="242" spans="1:3" x14ac:dyDescent="0.25">
      <c r="A242" s="10">
        <v>960</v>
      </c>
      <c r="B242" s="11" t="s">
        <v>576</v>
      </c>
      <c r="C242" s="12" t="s">
        <v>523</v>
      </c>
    </row>
    <row r="243" spans="1:3" x14ac:dyDescent="0.25">
      <c r="A243" s="10">
        <v>972</v>
      </c>
      <c r="B243" s="11" t="s">
        <v>147</v>
      </c>
      <c r="C243" s="12" t="s">
        <v>133</v>
      </c>
    </row>
    <row r="244" spans="1:3" x14ac:dyDescent="0.25">
      <c r="A244" s="10">
        <v>1028</v>
      </c>
      <c r="B244" s="11" t="s">
        <v>919</v>
      </c>
      <c r="C244" s="12" t="s">
        <v>632</v>
      </c>
    </row>
    <row r="245" spans="1:3" x14ac:dyDescent="0.25">
      <c r="A245" s="10">
        <v>1034</v>
      </c>
      <c r="B245" s="11" t="s">
        <v>138</v>
      </c>
      <c r="C245" s="12" t="s">
        <v>133</v>
      </c>
    </row>
    <row r="246" spans="1:3" x14ac:dyDescent="0.25">
      <c r="A246" s="10">
        <v>1036</v>
      </c>
      <c r="B246" s="11" t="s">
        <v>594</v>
      </c>
      <c r="C246" s="12" t="s">
        <v>523</v>
      </c>
    </row>
    <row r="247" spans="1:3" x14ac:dyDescent="0.25">
      <c r="A247" s="10">
        <v>1038</v>
      </c>
      <c r="B247" s="11" t="s">
        <v>345</v>
      </c>
      <c r="C247" s="12" t="s">
        <v>309</v>
      </c>
    </row>
    <row r="248" spans="1:3" x14ac:dyDescent="0.25">
      <c r="A248" s="10">
        <v>1040</v>
      </c>
      <c r="B248" s="11" t="s">
        <v>407</v>
      </c>
      <c r="C248" s="12" t="s">
        <v>309</v>
      </c>
    </row>
    <row r="249" spans="1:3" x14ac:dyDescent="0.25">
      <c r="A249" s="10">
        <v>1041</v>
      </c>
      <c r="B249" s="11" t="s">
        <v>572</v>
      </c>
      <c r="C249" s="12" t="s">
        <v>523</v>
      </c>
    </row>
    <row r="250" spans="1:3" x14ac:dyDescent="0.25">
      <c r="A250" s="10">
        <v>1042</v>
      </c>
      <c r="B250" s="11" t="s">
        <v>328</v>
      </c>
      <c r="C250" s="12" t="s">
        <v>309</v>
      </c>
    </row>
    <row r="251" spans="1:3" x14ac:dyDescent="0.25">
      <c r="A251" s="10">
        <v>1047</v>
      </c>
      <c r="B251" s="11" t="s">
        <v>535</v>
      </c>
      <c r="C251" s="12" t="s">
        <v>523</v>
      </c>
    </row>
    <row r="252" spans="1:3" x14ac:dyDescent="0.25">
      <c r="A252" s="10">
        <v>1049</v>
      </c>
      <c r="B252" s="11" t="s">
        <v>677</v>
      </c>
      <c r="C252" s="12" t="s">
        <v>632</v>
      </c>
    </row>
    <row r="253" spans="1:3" x14ac:dyDescent="0.25">
      <c r="A253" s="10">
        <v>1050</v>
      </c>
      <c r="B253" s="11" t="s">
        <v>596</v>
      </c>
      <c r="C253" s="12" t="s">
        <v>523</v>
      </c>
    </row>
    <row r="254" spans="1:3" x14ac:dyDescent="0.25">
      <c r="A254" s="10">
        <v>1052</v>
      </c>
      <c r="B254" s="11" t="s">
        <v>135</v>
      </c>
      <c r="C254" s="12" t="s">
        <v>133</v>
      </c>
    </row>
    <row r="255" spans="1:3" x14ac:dyDescent="0.25">
      <c r="A255" s="10">
        <v>1053</v>
      </c>
      <c r="B255" s="11" t="s">
        <v>629</v>
      </c>
      <c r="C255" s="12" t="s">
        <v>623</v>
      </c>
    </row>
    <row r="256" spans="1:3" x14ac:dyDescent="0.25">
      <c r="A256" s="10">
        <v>1054</v>
      </c>
      <c r="B256" s="11" t="s">
        <v>153</v>
      </c>
      <c r="C256" s="12" t="s">
        <v>133</v>
      </c>
    </row>
    <row r="257" spans="1:3" x14ac:dyDescent="0.25">
      <c r="A257" s="10">
        <v>1059</v>
      </c>
      <c r="B257" s="11" t="s">
        <v>630</v>
      </c>
      <c r="C257" s="12" t="s">
        <v>623</v>
      </c>
    </row>
    <row r="258" spans="1:3" x14ac:dyDescent="0.25">
      <c r="A258" s="10">
        <v>1062</v>
      </c>
      <c r="B258" s="11" t="s">
        <v>192</v>
      </c>
      <c r="C258" s="12" t="s">
        <v>133</v>
      </c>
    </row>
    <row r="259" spans="1:3" x14ac:dyDescent="0.25">
      <c r="A259" s="10">
        <v>1063</v>
      </c>
      <c r="B259" s="11" t="s">
        <v>501</v>
      </c>
      <c r="C259" s="12" t="s">
        <v>309</v>
      </c>
    </row>
    <row r="260" spans="1:3" x14ac:dyDescent="0.25">
      <c r="A260" s="10">
        <v>1078</v>
      </c>
      <c r="B260" s="11" t="s">
        <v>239</v>
      </c>
      <c r="C260" s="12" t="s">
        <v>235</v>
      </c>
    </row>
    <row r="261" spans="1:3" x14ac:dyDescent="0.25">
      <c r="A261" s="10">
        <v>1079</v>
      </c>
      <c r="B261" s="11" t="s">
        <v>304</v>
      </c>
      <c r="C261" s="12" t="s">
        <v>305</v>
      </c>
    </row>
    <row r="262" spans="1:3" x14ac:dyDescent="0.25">
      <c r="A262" s="10">
        <v>1085</v>
      </c>
      <c r="B262" s="11" t="s">
        <v>595</v>
      </c>
      <c r="C262" s="12" t="s">
        <v>523</v>
      </c>
    </row>
    <row r="263" spans="1:3" x14ac:dyDescent="0.25">
      <c r="A263" s="10">
        <v>1087</v>
      </c>
      <c r="B263" s="11" t="s">
        <v>193</v>
      </c>
      <c r="C263" s="12" t="s">
        <v>133</v>
      </c>
    </row>
    <row r="264" spans="1:3" x14ac:dyDescent="0.25">
      <c r="A264" s="10">
        <v>1088</v>
      </c>
      <c r="B264" s="11" t="s">
        <v>675</v>
      </c>
      <c r="C264" s="12" t="s">
        <v>632</v>
      </c>
    </row>
    <row r="265" spans="1:3" x14ac:dyDescent="0.25">
      <c r="A265" s="10">
        <v>1090</v>
      </c>
      <c r="B265" s="11" t="s">
        <v>583</v>
      </c>
      <c r="C265" s="12" t="s">
        <v>523</v>
      </c>
    </row>
    <row r="266" spans="1:3" x14ac:dyDescent="0.25">
      <c r="A266" s="10">
        <v>1092</v>
      </c>
      <c r="B266" s="11" t="s">
        <v>459</v>
      </c>
      <c r="C266" s="12" t="s">
        <v>309</v>
      </c>
    </row>
    <row r="267" spans="1:3" x14ac:dyDescent="0.25">
      <c r="A267" s="10">
        <v>1095</v>
      </c>
      <c r="B267" s="11" t="s">
        <v>411</v>
      </c>
      <c r="C267" s="12" t="s">
        <v>309</v>
      </c>
    </row>
    <row r="268" spans="1:3" x14ac:dyDescent="0.25">
      <c r="A268" s="10">
        <v>1096</v>
      </c>
      <c r="B268" s="11" t="s">
        <v>359</v>
      </c>
      <c r="C268" s="12" t="s">
        <v>309</v>
      </c>
    </row>
    <row r="269" spans="1:3" x14ac:dyDescent="0.25">
      <c r="A269" s="10">
        <v>1097</v>
      </c>
      <c r="B269" s="11" t="s">
        <v>588</v>
      </c>
      <c r="C269" s="12" t="s">
        <v>523</v>
      </c>
    </row>
    <row r="270" spans="1:3" x14ac:dyDescent="0.25">
      <c r="A270" s="10">
        <v>1099</v>
      </c>
      <c r="B270" s="11" t="s">
        <v>410</v>
      </c>
      <c r="C270" s="12" t="s">
        <v>309</v>
      </c>
    </row>
    <row r="271" spans="1:3" x14ac:dyDescent="0.25">
      <c r="A271" s="10">
        <v>1100</v>
      </c>
      <c r="B271" s="11" t="s">
        <v>317</v>
      </c>
      <c r="C271" s="12" t="s">
        <v>309</v>
      </c>
    </row>
    <row r="272" spans="1:3" x14ac:dyDescent="0.25">
      <c r="A272" s="10">
        <v>1103</v>
      </c>
      <c r="B272" s="11" t="s">
        <v>245</v>
      </c>
      <c r="C272" s="12" t="s">
        <v>235</v>
      </c>
    </row>
    <row r="273" spans="1:3" x14ac:dyDescent="0.25">
      <c r="A273" s="10">
        <v>1106</v>
      </c>
      <c r="B273" s="11" t="s">
        <v>615</v>
      </c>
      <c r="C273" s="12" t="s">
        <v>523</v>
      </c>
    </row>
    <row r="274" spans="1:3" x14ac:dyDescent="0.25">
      <c r="A274" s="10">
        <v>1108</v>
      </c>
      <c r="B274" s="11" t="s">
        <v>829</v>
      </c>
      <c r="C274" s="12" t="s">
        <v>632</v>
      </c>
    </row>
    <row r="275" spans="1:3" x14ac:dyDescent="0.25">
      <c r="A275" s="10">
        <v>1110</v>
      </c>
      <c r="B275" s="11" t="s">
        <v>330</v>
      </c>
      <c r="C275" s="12" t="s">
        <v>309</v>
      </c>
    </row>
    <row r="276" spans="1:3" x14ac:dyDescent="0.25">
      <c r="A276" s="10">
        <v>1111</v>
      </c>
      <c r="B276" s="11" t="s">
        <v>342</v>
      </c>
      <c r="C276" s="12" t="s">
        <v>309</v>
      </c>
    </row>
    <row r="277" spans="1:3" x14ac:dyDescent="0.25">
      <c r="A277" s="10">
        <v>1112</v>
      </c>
      <c r="B277" s="11" t="s">
        <v>182</v>
      </c>
      <c r="C277" s="12" t="s">
        <v>133</v>
      </c>
    </row>
    <row r="278" spans="1:3" x14ac:dyDescent="0.25">
      <c r="A278" s="10">
        <v>1114</v>
      </c>
      <c r="B278" s="11" t="s">
        <v>593</v>
      </c>
      <c r="C278" s="12" t="s">
        <v>523</v>
      </c>
    </row>
    <row r="279" spans="1:3" x14ac:dyDescent="0.25">
      <c r="A279" s="10">
        <v>1117</v>
      </c>
      <c r="B279" s="11" t="s">
        <v>311</v>
      </c>
      <c r="C279" s="12" t="s">
        <v>309</v>
      </c>
    </row>
    <row r="280" spans="1:3" x14ac:dyDescent="0.25">
      <c r="A280" s="10">
        <v>1118</v>
      </c>
      <c r="B280" s="11" t="s">
        <v>669</v>
      </c>
      <c r="C280" s="12" t="s">
        <v>632</v>
      </c>
    </row>
    <row r="281" spans="1:3" x14ac:dyDescent="0.25">
      <c r="A281" s="10">
        <v>1123</v>
      </c>
      <c r="B281" s="11" t="s">
        <v>590</v>
      </c>
      <c r="C281" s="12" t="s">
        <v>523</v>
      </c>
    </row>
    <row r="282" spans="1:3" x14ac:dyDescent="0.25">
      <c r="A282" s="10">
        <v>1127</v>
      </c>
      <c r="B282" s="11" t="s">
        <v>747</v>
      </c>
      <c r="C282" s="12" t="s">
        <v>632</v>
      </c>
    </row>
    <row r="283" spans="1:3" x14ac:dyDescent="0.25">
      <c r="A283" s="10">
        <v>1130</v>
      </c>
      <c r="B283" s="11" t="s">
        <v>764</v>
      </c>
      <c r="C283" s="12" t="s">
        <v>632</v>
      </c>
    </row>
    <row r="284" spans="1:3" x14ac:dyDescent="0.25">
      <c r="A284" s="10">
        <v>1134</v>
      </c>
      <c r="B284" s="11" t="s">
        <v>918</v>
      </c>
      <c r="C284" s="12" t="s">
        <v>632</v>
      </c>
    </row>
    <row r="285" spans="1:3" x14ac:dyDescent="0.25">
      <c r="A285" s="10">
        <v>1135</v>
      </c>
      <c r="B285" s="11" t="s">
        <v>602</v>
      </c>
      <c r="C285" s="12" t="s">
        <v>523</v>
      </c>
    </row>
    <row r="286" spans="1:3" x14ac:dyDescent="0.25">
      <c r="A286" s="10">
        <v>1137</v>
      </c>
      <c r="B286" s="11" t="s">
        <v>318</v>
      </c>
      <c r="C286" s="12" t="s">
        <v>309</v>
      </c>
    </row>
    <row r="287" spans="1:3" x14ac:dyDescent="0.25">
      <c r="A287" s="10">
        <v>1139</v>
      </c>
      <c r="B287" s="11" t="s">
        <v>137</v>
      </c>
      <c r="C287" s="12" t="s">
        <v>133</v>
      </c>
    </row>
    <row r="288" spans="1:3" x14ac:dyDescent="0.25">
      <c r="A288" s="10">
        <v>1140</v>
      </c>
      <c r="B288" s="11" t="s">
        <v>658</v>
      </c>
      <c r="C288" s="12" t="s">
        <v>632</v>
      </c>
    </row>
    <row r="289" spans="1:3" x14ac:dyDescent="0.25">
      <c r="A289" s="10">
        <v>1143</v>
      </c>
      <c r="B289" s="11" t="s">
        <v>428</v>
      </c>
      <c r="C289" s="12" t="s">
        <v>309</v>
      </c>
    </row>
    <row r="290" spans="1:3" x14ac:dyDescent="0.25">
      <c r="A290" s="10">
        <v>1149</v>
      </c>
      <c r="B290" s="11" t="s">
        <v>457</v>
      </c>
      <c r="C290" s="12" t="s">
        <v>309</v>
      </c>
    </row>
    <row r="291" spans="1:3" x14ac:dyDescent="0.25">
      <c r="A291" s="10">
        <v>1150</v>
      </c>
      <c r="B291" s="11" t="s">
        <v>702</v>
      </c>
      <c r="C291" s="12" t="s">
        <v>632</v>
      </c>
    </row>
    <row r="292" spans="1:3" x14ac:dyDescent="0.25">
      <c r="A292" s="10">
        <v>1151</v>
      </c>
      <c r="B292" s="11" t="s">
        <v>701</v>
      </c>
      <c r="C292" s="12" t="s">
        <v>632</v>
      </c>
    </row>
    <row r="293" spans="1:3" x14ac:dyDescent="0.25">
      <c r="A293" s="10">
        <v>1155</v>
      </c>
      <c r="B293" s="11" t="s">
        <v>286</v>
      </c>
      <c r="C293" s="12" t="s">
        <v>235</v>
      </c>
    </row>
    <row r="294" spans="1:3" x14ac:dyDescent="0.25">
      <c r="A294" s="10">
        <v>1156</v>
      </c>
      <c r="B294" s="11" t="s">
        <v>179</v>
      </c>
      <c r="C294" s="12" t="s">
        <v>133</v>
      </c>
    </row>
    <row r="295" spans="1:3" x14ac:dyDescent="0.25">
      <c r="A295" s="10">
        <v>1157</v>
      </c>
      <c r="B295" s="11" t="s">
        <v>331</v>
      </c>
      <c r="C295" s="12" t="s">
        <v>309</v>
      </c>
    </row>
    <row r="296" spans="1:3" x14ac:dyDescent="0.25">
      <c r="A296" s="10">
        <v>1183</v>
      </c>
      <c r="B296" s="11" t="s">
        <v>247</v>
      </c>
      <c r="C296" s="12" t="s">
        <v>235</v>
      </c>
    </row>
    <row r="297" spans="1:3" x14ac:dyDescent="0.25">
      <c r="A297" s="10">
        <v>1187</v>
      </c>
      <c r="B297" s="11" t="s">
        <v>362</v>
      </c>
      <c r="C297" s="12" t="s">
        <v>309</v>
      </c>
    </row>
    <row r="298" spans="1:3" x14ac:dyDescent="0.25">
      <c r="A298" s="10">
        <v>1188</v>
      </c>
      <c r="B298" s="11" t="s">
        <v>363</v>
      </c>
      <c r="C298" s="12" t="s">
        <v>309</v>
      </c>
    </row>
    <row r="299" spans="1:3" x14ac:dyDescent="0.25">
      <c r="A299" s="10">
        <v>1189</v>
      </c>
      <c r="B299" s="11" t="s">
        <v>364</v>
      </c>
      <c r="C299" s="12" t="s">
        <v>309</v>
      </c>
    </row>
    <row r="300" spans="1:3" x14ac:dyDescent="0.25">
      <c r="A300" s="10">
        <v>1190</v>
      </c>
      <c r="B300" s="11" t="s">
        <v>326</v>
      </c>
      <c r="C300" s="12" t="s">
        <v>309</v>
      </c>
    </row>
    <row r="301" spans="1:3" x14ac:dyDescent="0.25">
      <c r="A301" s="10">
        <v>1192</v>
      </c>
      <c r="B301" s="11" t="s">
        <v>319</v>
      </c>
      <c r="C301" s="12" t="s">
        <v>309</v>
      </c>
    </row>
    <row r="302" spans="1:3" x14ac:dyDescent="0.25">
      <c r="A302" s="10">
        <v>1193</v>
      </c>
      <c r="B302" s="11" t="s">
        <v>320</v>
      </c>
      <c r="C302" s="12" t="s">
        <v>309</v>
      </c>
    </row>
    <row r="303" spans="1:3" x14ac:dyDescent="0.25">
      <c r="A303" s="10">
        <v>1195</v>
      </c>
      <c r="B303" s="11" t="s">
        <v>461</v>
      </c>
      <c r="C303" s="12" t="s">
        <v>309</v>
      </c>
    </row>
    <row r="304" spans="1:3" x14ac:dyDescent="0.25">
      <c r="A304" s="10">
        <v>1197</v>
      </c>
      <c r="B304" s="11" t="s">
        <v>477</v>
      </c>
      <c r="C304" s="12" t="s">
        <v>309</v>
      </c>
    </row>
    <row r="305" spans="1:3" x14ac:dyDescent="0.25">
      <c r="A305" s="10">
        <v>1200</v>
      </c>
      <c r="B305" s="11" t="s">
        <v>198</v>
      </c>
      <c r="C305" s="12" t="s">
        <v>133</v>
      </c>
    </row>
    <row r="306" spans="1:3" x14ac:dyDescent="0.25">
      <c r="A306" s="10">
        <v>1201</v>
      </c>
      <c r="B306" s="11" t="s">
        <v>321</v>
      </c>
      <c r="C306" s="12" t="s">
        <v>309</v>
      </c>
    </row>
    <row r="307" spans="1:3" x14ac:dyDescent="0.25">
      <c r="A307" s="10">
        <v>1204</v>
      </c>
      <c r="B307" s="11" t="s">
        <v>433</v>
      </c>
      <c r="C307" s="12" t="s">
        <v>309</v>
      </c>
    </row>
    <row r="308" spans="1:3" x14ac:dyDescent="0.25">
      <c r="A308" s="10">
        <v>1205</v>
      </c>
      <c r="B308" s="11" t="s">
        <v>586</v>
      </c>
      <c r="C308" s="12" t="s">
        <v>523</v>
      </c>
    </row>
    <row r="309" spans="1:3" x14ac:dyDescent="0.25">
      <c r="A309" s="10">
        <v>1206</v>
      </c>
      <c r="B309" s="11" t="s">
        <v>412</v>
      </c>
      <c r="C309" s="12" t="s">
        <v>309</v>
      </c>
    </row>
    <row r="310" spans="1:3" x14ac:dyDescent="0.25">
      <c r="A310" s="10">
        <v>1208</v>
      </c>
      <c r="B310" s="11" t="s">
        <v>506</v>
      </c>
      <c r="C310" s="12" t="s">
        <v>309</v>
      </c>
    </row>
    <row r="311" spans="1:3" x14ac:dyDescent="0.25">
      <c r="A311" s="10">
        <v>1209</v>
      </c>
      <c r="B311" s="11" t="s">
        <v>322</v>
      </c>
      <c r="C311" s="12" t="s">
        <v>309</v>
      </c>
    </row>
    <row r="312" spans="1:3" x14ac:dyDescent="0.25">
      <c r="A312" s="10">
        <v>1211</v>
      </c>
      <c r="B312" s="11" t="s">
        <v>462</v>
      </c>
      <c r="C312" s="12" t="s">
        <v>309</v>
      </c>
    </row>
    <row r="313" spans="1:3" x14ac:dyDescent="0.25">
      <c r="A313" s="10">
        <v>1212</v>
      </c>
      <c r="B313" s="11" t="s">
        <v>842</v>
      </c>
      <c r="C313" s="12" t="s">
        <v>309</v>
      </c>
    </row>
    <row r="314" spans="1:3" x14ac:dyDescent="0.25">
      <c r="A314" s="10">
        <v>1213</v>
      </c>
      <c r="B314" s="11" t="s">
        <v>627</v>
      </c>
      <c r="C314" s="12" t="s">
        <v>623</v>
      </c>
    </row>
    <row r="315" spans="1:3" x14ac:dyDescent="0.25">
      <c r="A315" s="10">
        <v>1215</v>
      </c>
      <c r="B315" s="11" t="s">
        <v>415</v>
      </c>
      <c r="C315" s="12" t="s">
        <v>309</v>
      </c>
    </row>
    <row r="316" spans="1:3" x14ac:dyDescent="0.25">
      <c r="A316" s="10">
        <v>1216</v>
      </c>
      <c r="B316" s="11" t="s">
        <v>733</v>
      </c>
      <c r="C316" s="12" t="s">
        <v>632</v>
      </c>
    </row>
    <row r="317" spans="1:3" x14ac:dyDescent="0.25">
      <c r="A317" s="10">
        <v>1217</v>
      </c>
      <c r="B317" s="11" t="s">
        <v>278</v>
      </c>
      <c r="C317" s="12" t="s">
        <v>235</v>
      </c>
    </row>
    <row r="318" spans="1:3" x14ac:dyDescent="0.25">
      <c r="A318" s="10">
        <v>1218</v>
      </c>
      <c r="B318" s="11" t="s">
        <v>435</v>
      </c>
      <c r="C318" s="12" t="s">
        <v>309</v>
      </c>
    </row>
    <row r="319" spans="1:3" x14ac:dyDescent="0.25">
      <c r="A319" s="10">
        <v>1219</v>
      </c>
      <c r="B319" s="11" t="s">
        <v>434</v>
      </c>
      <c r="C319" s="12" t="s">
        <v>309</v>
      </c>
    </row>
    <row r="320" spans="1:3" x14ac:dyDescent="0.25">
      <c r="A320" s="10">
        <v>1225</v>
      </c>
      <c r="B320" s="11" t="s">
        <v>229</v>
      </c>
      <c r="C320" s="12" t="s">
        <v>227</v>
      </c>
    </row>
    <row r="321" spans="1:3" x14ac:dyDescent="0.25">
      <c r="A321" s="10">
        <v>1226</v>
      </c>
      <c r="B321" s="11" t="s">
        <v>365</v>
      </c>
      <c r="C321" s="12" t="s">
        <v>309</v>
      </c>
    </row>
    <row r="322" spans="1:3" x14ac:dyDescent="0.25">
      <c r="A322" s="10">
        <v>1228</v>
      </c>
      <c r="B322" s="11" t="s">
        <v>366</v>
      </c>
      <c r="C322" s="12" t="s">
        <v>309</v>
      </c>
    </row>
    <row r="323" spans="1:3" x14ac:dyDescent="0.25">
      <c r="A323" s="10">
        <v>1230</v>
      </c>
      <c r="B323" s="11" t="s">
        <v>603</v>
      </c>
      <c r="C323" s="12" t="s">
        <v>523</v>
      </c>
    </row>
    <row r="324" spans="1:3" x14ac:dyDescent="0.25">
      <c r="A324" s="10">
        <v>1257</v>
      </c>
      <c r="B324" s="11" t="s">
        <v>826</v>
      </c>
      <c r="C324" s="12" t="s">
        <v>632</v>
      </c>
    </row>
    <row r="325" spans="1:3" x14ac:dyDescent="0.25">
      <c r="A325" s="10">
        <v>1258</v>
      </c>
      <c r="B325" s="11" t="s">
        <v>418</v>
      </c>
      <c r="C325" s="12" t="s">
        <v>309</v>
      </c>
    </row>
    <row r="326" spans="1:3" x14ac:dyDescent="0.25">
      <c r="A326" s="10">
        <v>1259</v>
      </c>
      <c r="B326" s="11" t="s">
        <v>417</v>
      </c>
      <c r="C326" s="12" t="s">
        <v>309</v>
      </c>
    </row>
    <row r="327" spans="1:3" x14ac:dyDescent="0.25">
      <c r="A327" s="10">
        <v>1260</v>
      </c>
      <c r="B327" s="11" t="s">
        <v>279</v>
      </c>
      <c r="C327" s="12" t="s">
        <v>235</v>
      </c>
    </row>
    <row r="328" spans="1:3" x14ac:dyDescent="0.25">
      <c r="A328" s="10">
        <v>1263</v>
      </c>
      <c r="B328" s="11" t="s">
        <v>437</v>
      </c>
      <c r="C328" s="12" t="s">
        <v>309</v>
      </c>
    </row>
    <row r="329" spans="1:3" x14ac:dyDescent="0.25">
      <c r="A329" s="10">
        <v>1265</v>
      </c>
      <c r="B329" s="11" t="s">
        <v>323</v>
      </c>
      <c r="C329" s="12" t="s">
        <v>309</v>
      </c>
    </row>
    <row r="330" spans="1:3" x14ac:dyDescent="0.25">
      <c r="A330" s="10">
        <v>1267</v>
      </c>
      <c r="B330" s="11" t="s">
        <v>614</v>
      </c>
      <c r="C330" s="12" t="s">
        <v>523</v>
      </c>
    </row>
    <row r="331" spans="1:3" x14ac:dyDescent="0.25">
      <c r="A331" s="10">
        <v>1273</v>
      </c>
      <c r="B331" s="11" t="s">
        <v>560</v>
      </c>
      <c r="C331" s="12" t="s">
        <v>523</v>
      </c>
    </row>
    <row r="332" spans="1:3" x14ac:dyDescent="0.25">
      <c r="A332" s="10">
        <v>1276</v>
      </c>
      <c r="B332" s="11" t="s">
        <v>749</v>
      </c>
      <c r="C332" s="12" t="s">
        <v>632</v>
      </c>
    </row>
    <row r="333" spans="1:3" x14ac:dyDescent="0.25">
      <c r="A333" s="10">
        <v>1277</v>
      </c>
      <c r="B333" s="11" t="s">
        <v>867</v>
      </c>
      <c r="C333" s="12" t="s">
        <v>235</v>
      </c>
    </row>
    <row r="334" spans="1:3" x14ac:dyDescent="0.25">
      <c r="A334" s="10">
        <v>1281</v>
      </c>
      <c r="B334" s="11" t="s">
        <v>601</v>
      </c>
      <c r="C334" s="12" t="s">
        <v>523</v>
      </c>
    </row>
    <row r="335" spans="1:3" x14ac:dyDescent="0.25">
      <c r="A335" s="10">
        <v>1283</v>
      </c>
      <c r="B335" s="11" t="s">
        <v>616</v>
      </c>
      <c r="C335" s="12" t="s">
        <v>523</v>
      </c>
    </row>
    <row r="336" spans="1:3" x14ac:dyDescent="0.25">
      <c r="A336" s="10">
        <v>1284</v>
      </c>
      <c r="B336" s="11" t="s">
        <v>617</v>
      </c>
      <c r="C336" s="12" t="s">
        <v>523</v>
      </c>
    </row>
    <row r="337" spans="1:3" x14ac:dyDescent="0.25">
      <c r="A337" s="10">
        <v>1286</v>
      </c>
      <c r="B337" s="11" t="s">
        <v>436</v>
      </c>
      <c r="C337" s="12" t="s">
        <v>309</v>
      </c>
    </row>
    <row r="338" spans="1:3" x14ac:dyDescent="0.25">
      <c r="A338" s="10">
        <v>1287</v>
      </c>
      <c r="B338" s="11" t="s">
        <v>604</v>
      </c>
      <c r="C338" s="12" t="s">
        <v>523</v>
      </c>
    </row>
    <row r="339" spans="1:3" x14ac:dyDescent="0.25">
      <c r="A339" s="10">
        <v>1288</v>
      </c>
      <c r="B339" s="11" t="s">
        <v>281</v>
      </c>
      <c r="C339" s="12" t="s">
        <v>235</v>
      </c>
    </row>
    <row r="340" spans="1:3" x14ac:dyDescent="0.25">
      <c r="A340" s="10">
        <v>1289</v>
      </c>
      <c r="B340" s="11" t="s">
        <v>920</v>
      </c>
      <c r="C340" s="12" t="s">
        <v>309</v>
      </c>
    </row>
    <row r="341" spans="1:3" x14ac:dyDescent="0.25">
      <c r="A341" s="10">
        <v>1293</v>
      </c>
      <c r="B341" s="11" t="s">
        <v>507</v>
      </c>
      <c r="C341" s="12" t="s">
        <v>309</v>
      </c>
    </row>
    <row r="342" spans="1:3" x14ac:dyDescent="0.25">
      <c r="A342" s="10">
        <v>1294</v>
      </c>
      <c r="B342" s="11" t="s">
        <v>845</v>
      </c>
      <c r="C342" s="12" t="s">
        <v>133</v>
      </c>
    </row>
    <row r="343" spans="1:3" x14ac:dyDescent="0.25">
      <c r="A343" s="10">
        <v>1297</v>
      </c>
      <c r="B343" s="11" t="s">
        <v>420</v>
      </c>
      <c r="C343" s="12" t="s">
        <v>309</v>
      </c>
    </row>
    <row r="344" spans="1:3" x14ac:dyDescent="0.25">
      <c r="A344" s="10">
        <v>1298</v>
      </c>
      <c r="B344" s="11" t="s">
        <v>419</v>
      </c>
      <c r="C344" s="12" t="s">
        <v>309</v>
      </c>
    </row>
    <row r="345" spans="1:3" x14ac:dyDescent="0.25">
      <c r="A345" s="10">
        <v>1299</v>
      </c>
      <c r="B345" s="11" t="s">
        <v>618</v>
      </c>
      <c r="C345" s="12" t="s">
        <v>523</v>
      </c>
    </row>
    <row r="346" spans="1:3" x14ac:dyDescent="0.25">
      <c r="A346" s="10">
        <v>1328</v>
      </c>
      <c r="B346" s="11" t="s">
        <v>515</v>
      </c>
      <c r="C346" s="12" t="s">
        <v>309</v>
      </c>
    </row>
    <row r="347" spans="1:3" x14ac:dyDescent="0.25">
      <c r="A347" s="10">
        <v>1330</v>
      </c>
      <c r="B347" s="11" t="s">
        <v>681</v>
      </c>
      <c r="C347" s="12" t="s">
        <v>632</v>
      </c>
    </row>
    <row r="348" spans="1:3" x14ac:dyDescent="0.25">
      <c r="A348" s="10">
        <v>1333</v>
      </c>
      <c r="B348" s="11" t="s">
        <v>241</v>
      </c>
      <c r="C348" s="12" t="s">
        <v>235</v>
      </c>
    </row>
    <row r="349" spans="1:3" x14ac:dyDescent="0.25">
      <c r="A349" s="10">
        <v>1335</v>
      </c>
      <c r="B349" s="11" t="s">
        <v>313</v>
      </c>
      <c r="C349" s="12" t="s">
        <v>309</v>
      </c>
    </row>
    <row r="350" spans="1:3" x14ac:dyDescent="0.25">
      <c r="A350" s="10">
        <v>1339</v>
      </c>
      <c r="B350" s="11" t="s">
        <v>312</v>
      </c>
      <c r="C350" s="12" t="s">
        <v>309</v>
      </c>
    </row>
    <row r="351" spans="1:3" x14ac:dyDescent="0.25">
      <c r="A351" s="10">
        <v>1341</v>
      </c>
      <c r="B351" s="11" t="s">
        <v>203</v>
      </c>
      <c r="C351" s="12" t="s">
        <v>133</v>
      </c>
    </row>
    <row r="352" spans="1:3" x14ac:dyDescent="0.25">
      <c r="A352" s="10">
        <v>1343</v>
      </c>
      <c r="B352" s="11" t="s">
        <v>508</v>
      </c>
      <c r="C352" s="12" t="s">
        <v>309</v>
      </c>
    </row>
    <row r="353" spans="1:3" x14ac:dyDescent="0.25">
      <c r="A353" s="10">
        <v>1344</v>
      </c>
      <c r="B353" s="11" t="s">
        <v>200</v>
      </c>
      <c r="C353" s="12" t="s">
        <v>133</v>
      </c>
    </row>
    <row r="354" spans="1:3" x14ac:dyDescent="0.25">
      <c r="A354" s="10">
        <v>1345</v>
      </c>
      <c r="B354" s="11" t="s">
        <v>199</v>
      </c>
      <c r="C354" s="12" t="s">
        <v>133</v>
      </c>
    </row>
    <row r="355" spans="1:3" x14ac:dyDescent="0.25">
      <c r="A355" s="10">
        <v>1356</v>
      </c>
      <c r="B355" s="11" t="s">
        <v>392</v>
      </c>
      <c r="C355" s="12" t="s">
        <v>309</v>
      </c>
    </row>
    <row r="356" spans="1:3" x14ac:dyDescent="0.25">
      <c r="A356" s="10">
        <v>1363</v>
      </c>
      <c r="B356" s="11" t="s">
        <v>237</v>
      </c>
      <c r="C356" s="12" t="s">
        <v>235</v>
      </c>
    </row>
    <row r="357" spans="1:3" x14ac:dyDescent="0.25">
      <c r="A357" s="10">
        <v>1365</v>
      </c>
      <c r="B357" s="11" t="s">
        <v>748</v>
      </c>
      <c r="C357" s="12" t="s">
        <v>632</v>
      </c>
    </row>
    <row r="358" spans="1:3" x14ac:dyDescent="0.25">
      <c r="A358" s="10">
        <v>1366</v>
      </c>
      <c r="B358" s="11" t="s">
        <v>231</v>
      </c>
      <c r="C358" s="12" t="s">
        <v>227</v>
      </c>
    </row>
    <row r="359" spans="1:3" x14ac:dyDescent="0.25">
      <c r="A359" s="10">
        <v>1370</v>
      </c>
      <c r="B359" s="11" t="s">
        <v>381</v>
      </c>
      <c r="C359" s="12" t="s">
        <v>309</v>
      </c>
    </row>
    <row r="360" spans="1:3" x14ac:dyDescent="0.25">
      <c r="A360" s="10">
        <v>1377</v>
      </c>
      <c r="B360" s="11" t="s">
        <v>581</v>
      </c>
      <c r="C360" s="12" t="s">
        <v>523</v>
      </c>
    </row>
    <row r="361" spans="1:3" x14ac:dyDescent="0.25">
      <c r="A361" s="10">
        <v>1379</v>
      </c>
      <c r="B361" s="11" t="s">
        <v>164</v>
      </c>
      <c r="C361" s="12" t="s">
        <v>523</v>
      </c>
    </row>
    <row r="362" spans="1:3" x14ac:dyDescent="0.25">
      <c r="A362" s="10">
        <v>1386</v>
      </c>
      <c r="B362" s="11" t="s">
        <v>204</v>
      </c>
      <c r="C362" s="12" t="s">
        <v>133</v>
      </c>
    </row>
    <row r="363" spans="1:3" x14ac:dyDescent="0.25">
      <c r="A363" s="10">
        <v>1393</v>
      </c>
      <c r="B363" s="11" t="s">
        <v>448</v>
      </c>
      <c r="C363" s="12" t="s">
        <v>309</v>
      </c>
    </row>
    <row r="364" spans="1:3" x14ac:dyDescent="0.25">
      <c r="A364" s="10">
        <v>1394</v>
      </c>
      <c r="B364" s="11" t="s">
        <v>327</v>
      </c>
      <c r="C364" s="12" t="s">
        <v>309</v>
      </c>
    </row>
    <row r="365" spans="1:3" x14ac:dyDescent="0.25">
      <c r="A365" s="10">
        <v>1395</v>
      </c>
      <c r="B365" s="11" t="s">
        <v>742</v>
      </c>
      <c r="C365" s="12" t="s">
        <v>632</v>
      </c>
    </row>
    <row r="366" spans="1:3" x14ac:dyDescent="0.25">
      <c r="A366" s="10">
        <v>1396</v>
      </c>
      <c r="B366" s="11" t="s">
        <v>423</v>
      </c>
      <c r="C366" s="12" t="s">
        <v>309</v>
      </c>
    </row>
    <row r="367" spans="1:3" x14ac:dyDescent="0.25">
      <c r="A367" s="10">
        <v>1402</v>
      </c>
      <c r="B367" s="11" t="s">
        <v>367</v>
      </c>
      <c r="C367" s="12" t="s">
        <v>309</v>
      </c>
    </row>
    <row r="368" spans="1:3" x14ac:dyDescent="0.25">
      <c r="A368" s="10">
        <v>1403</v>
      </c>
      <c r="B368" s="11" t="s">
        <v>438</v>
      </c>
      <c r="C368" s="12" t="s">
        <v>309</v>
      </c>
    </row>
    <row r="369" spans="1:3" x14ac:dyDescent="0.25">
      <c r="A369" s="10">
        <v>1404</v>
      </c>
      <c r="B369" s="11" t="s">
        <v>639</v>
      </c>
      <c r="C369" s="12" t="s">
        <v>632</v>
      </c>
    </row>
    <row r="370" spans="1:3" x14ac:dyDescent="0.25">
      <c r="A370" s="10">
        <v>1410</v>
      </c>
      <c r="B370" s="11" t="s">
        <v>372</v>
      </c>
      <c r="C370" s="12" t="s">
        <v>309</v>
      </c>
    </row>
    <row r="371" spans="1:3" x14ac:dyDescent="0.25">
      <c r="A371" s="10">
        <v>1413</v>
      </c>
      <c r="B371" s="11" t="s">
        <v>660</v>
      </c>
      <c r="C371" s="12" t="s">
        <v>632</v>
      </c>
    </row>
    <row r="372" spans="1:3" x14ac:dyDescent="0.25">
      <c r="A372" s="10">
        <v>1417</v>
      </c>
      <c r="B372" s="11" t="s">
        <v>173</v>
      </c>
      <c r="C372" s="12" t="s">
        <v>133</v>
      </c>
    </row>
    <row r="373" spans="1:3" x14ac:dyDescent="0.25">
      <c r="A373" s="10">
        <v>1420</v>
      </c>
      <c r="B373" s="11" t="s">
        <v>202</v>
      </c>
      <c r="C373" s="12" t="s">
        <v>133</v>
      </c>
    </row>
    <row r="374" spans="1:3" x14ac:dyDescent="0.25">
      <c r="A374" s="10">
        <v>1421</v>
      </c>
      <c r="B374" s="11" t="s">
        <v>463</v>
      </c>
      <c r="C374" s="12" t="s">
        <v>309</v>
      </c>
    </row>
    <row r="375" spans="1:3" x14ac:dyDescent="0.25">
      <c r="A375" s="10">
        <v>1443</v>
      </c>
      <c r="B375" s="11" t="s">
        <v>668</v>
      </c>
      <c r="C375" s="12" t="s">
        <v>632</v>
      </c>
    </row>
    <row r="376" spans="1:3" x14ac:dyDescent="0.25">
      <c r="A376" s="10">
        <v>1460</v>
      </c>
      <c r="B376" s="11" t="s">
        <v>466</v>
      </c>
      <c r="C376" s="12" t="s">
        <v>309</v>
      </c>
    </row>
    <row r="377" spans="1:3" x14ac:dyDescent="0.25">
      <c r="A377" s="10">
        <v>1461</v>
      </c>
      <c r="B377" s="11" t="s">
        <v>605</v>
      </c>
      <c r="C377" s="12" t="s">
        <v>523</v>
      </c>
    </row>
    <row r="378" spans="1:3" x14ac:dyDescent="0.25">
      <c r="A378" s="10">
        <v>1464</v>
      </c>
      <c r="B378" s="11" t="s">
        <v>369</v>
      </c>
      <c r="C378" s="12" t="s">
        <v>309</v>
      </c>
    </row>
    <row r="379" spans="1:3" x14ac:dyDescent="0.25">
      <c r="A379" s="10">
        <v>1467</v>
      </c>
      <c r="B379" s="11" t="s">
        <v>713</v>
      </c>
      <c r="C379" s="12" t="s">
        <v>632</v>
      </c>
    </row>
    <row r="380" spans="1:3" x14ac:dyDescent="0.25">
      <c r="A380" s="10">
        <v>1469</v>
      </c>
      <c r="B380" s="11" t="s">
        <v>848</v>
      </c>
      <c r="C380" s="12" t="s">
        <v>523</v>
      </c>
    </row>
    <row r="381" spans="1:3" x14ac:dyDescent="0.25">
      <c r="A381" s="10">
        <v>1472</v>
      </c>
      <c r="B381" s="11" t="s">
        <v>606</v>
      </c>
      <c r="C381" s="12" t="s">
        <v>523</v>
      </c>
    </row>
    <row r="382" spans="1:3" x14ac:dyDescent="0.25">
      <c r="A382" s="10">
        <v>1476</v>
      </c>
      <c r="B382" s="11" t="s">
        <v>591</v>
      </c>
      <c r="C382" s="12" t="s">
        <v>523</v>
      </c>
    </row>
    <row r="383" spans="1:3" x14ac:dyDescent="0.25">
      <c r="A383" s="10">
        <v>1478</v>
      </c>
      <c r="B383" s="11" t="s">
        <v>370</v>
      </c>
      <c r="C383" s="12" t="s">
        <v>309</v>
      </c>
    </row>
    <row r="384" spans="1:3" x14ac:dyDescent="0.25">
      <c r="A384" s="10">
        <v>1479</v>
      </c>
      <c r="B384" s="11" t="s">
        <v>738</v>
      </c>
      <c r="C384" s="12" t="s">
        <v>632</v>
      </c>
    </row>
    <row r="385" spans="1:3" x14ac:dyDescent="0.25">
      <c r="A385" s="10">
        <v>1489</v>
      </c>
      <c r="B385" s="11" t="s">
        <v>539</v>
      </c>
      <c r="C385" s="12" t="s">
        <v>523</v>
      </c>
    </row>
    <row r="386" spans="1:3" x14ac:dyDescent="0.25">
      <c r="A386" s="10">
        <v>1492</v>
      </c>
      <c r="B386" s="11" t="s">
        <v>759</v>
      </c>
      <c r="C386" s="12" t="s">
        <v>632</v>
      </c>
    </row>
    <row r="387" spans="1:3" x14ac:dyDescent="0.25">
      <c r="A387" s="10">
        <v>1495</v>
      </c>
      <c r="B387" s="11" t="s">
        <v>280</v>
      </c>
      <c r="C387" s="12" t="s">
        <v>235</v>
      </c>
    </row>
    <row r="388" spans="1:3" x14ac:dyDescent="0.25">
      <c r="A388" s="10">
        <v>1498</v>
      </c>
      <c r="B388" s="11" t="s">
        <v>628</v>
      </c>
      <c r="C388" s="12" t="s">
        <v>623</v>
      </c>
    </row>
    <row r="389" spans="1:3" x14ac:dyDescent="0.25">
      <c r="A389" s="10">
        <v>1501</v>
      </c>
      <c r="B389" s="11" t="s">
        <v>302</v>
      </c>
      <c r="C389" s="12" t="s">
        <v>295</v>
      </c>
    </row>
    <row r="390" spans="1:3" x14ac:dyDescent="0.25">
      <c r="A390" s="10">
        <v>1502</v>
      </c>
      <c r="B390" s="11" t="s">
        <v>306</v>
      </c>
      <c r="C390" s="12" t="s">
        <v>307</v>
      </c>
    </row>
    <row r="391" spans="1:3" x14ac:dyDescent="0.25">
      <c r="A391" s="10">
        <v>1503</v>
      </c>
      <c r="B391" s="11" t="s">
        <v>206</v>
      </c>
      <c r="C391" s="12" t="s">
        <v>133</v>
      </c>
    </row>
    <row r="392" spans="1:3" x14ac:dyDescent="0.25">
      <c r="A392" s="10">
        <v>1504</v>
      </c>
      <c r="B392" s="11" t="s">
        <v>324</v>
      </c>
      <c r="C392" s="12" t="s">
        <v>309</v>
      </c>
    </row>
    <row r="393" spans="1:3" x14ac:dyDescent="0.25">
      <c r="A393" s="10">
        <v>1505</v>
      </c>
      <c r="B393" s="11" t="s">
        <v>495</v>
      </c>
      <c r="C393" s="12" t="s">
        <v>309</v>
      </c>
    </row>
    <row r="394" spans="1:3" x14ac:dyDescent="0.25">
      <c r="A394" s="10">
        <v>1514</v>
      </c>
      <c r="B394" s="11" t="s">
        <v>129</v>
      </c>
      <c r="C394" s="12" t="s">
        <v>130</v>
      </c>
    </row>
    <row r="395" spans="1:3" x14ac:dyDescent="0.25">
      <c r="A395" s="10">
        <v>1520</v>
      </c>
      <c r="B395" s="11" t="s">
        <v>442</v>
      </c>
      <c r="C395" s="12" t="s">
        <v>309</v>
      </c>
    </row>
    <row r="396" spans="1:3" x14ac:dyDescent="0.25">
      <c r="A396" s="10">
        <v>1522</v>
      </c>
      <c r="B396" s="11" t="s">
        <v>325</v>
      </c>
      <c r="C396" s="12" t="s">
        <v>309</v>
      </c>
    </row>
    <row r="397" spans="1:3" x14ac:dyDescent="0.25">
      <c r="A397" s="10">
        <v>1526</v>
      </c>
      <c r="B397" s="11" t="s">
        <v>289</v>
      </c>
      <c r="C397" s="12" t="s">
        <v>235</v>
      </c>
    </row>
    <row r="398" spans="1:3" x14ac:dyDescent="0.25">
      <c r="A398" s="10">
        <v>1527</v>
      </c>
      <c r="B398" s="11" t="s">
        <v>478</v>
      </c>
      <c r="C398" s="12" t="s">
        <v>309</v>
      </c>
    </row>
    <row r="399" spans="1:3" x14ac:dyDescent="0.25">
      <c r="A399" s="10">
        <v>1532</v>
      </c>
      <c r="B399" s="11" t="s">
        <v>174</v>
      </c>
      <c r="C399" s="12" t="s">
        <v>133</v>
      </c>
    </row>
    <row r="400" spans="1:3" x14ac:dyDescent="0.25">
      <c r="A400" s="10">
        <v>1533</v>
      </c>
      <c r="B400" s="11" t="s">
        <v>441</v>
      </c>
      <c r="C400" s="12" t="s">
        <v>309</v>
      </c>
    </row>
    <row r="401" spans="1:3" x14ac:dyDescent="0.25">
      <c r="A401" s="10">
        <v>1534</v>
      </c>
      <c r="B401" s="11" t="s">
        <v>620</v>
      </c>
      <c r="C401" s="12" t="s">
        <v>523</v>
      </c>
    </row>
    <row r="402" spans="1:3" x14ac:dyDescent="0.25">
      <c r="A402" s="10">
        <v>1536</v>
      </c>
      <c r="B402" s="11" t="s">
        <v>564</v>
      </c>
      <c r="C402" s="12" t="s">
        <v>523</v>
      </c>
    </row>
    <row r="403" spans="1:3" x14ac:dyDescent="0.25">
      <c r="A403" s="10">
        <v>1538</v>
      </c>
      <c r="B403" s="11" t="s">
        <v>186</v>
      </c>
      <c r="C403" s="12" t="s">
        <v>133</v>
      </c>
    </row>
    <row r="404" spans="1:3" x14ac:dyDescent="0.25">
      <c r="A404" s="10">
        <v>1550</v>
      </c>
      <c r="B404" s="11" t="s">
        <v>205</v>
      </c>
      <c r="C404" s="12" t="s">
        <v>133</v>
      </c>
    </row>
    <row r="405" spans="1:3" x14ac:dyDescent="0.25">
      <c r="A405" s="10">
        <v>1552</v>
      </c>
      <c r="B405" s="11" t="s">
        <v>607</v>
      </c>
      <c r="C405" s="12" t="s">
        <v>523</v>
      </c>
    </row>
    <row r="406" spans="1:3" x14ac:dyDescent="0.25">
      <c r="A406" s="10">
        <v>1558</v>
      </c>
      <c r="B406" s="11" t="s">
        <v>852</v>
      </c>
      <c r="C406" s="12" t="s">
        <v>632</v>
      </c>
    </row>
    <row r="407" spans="1:3" x14ac:dyDescent="0.25">
      <c r="A407" s="10">
        <v>1565</v>
      </c>
      <c r="B407" s="11" t="s">
        <v>728</v>
      </c>
      <c r="C407" s="12" t="s">
        <v>632</v>
      </c>
    </row>
    <row r="408" spans="1:3" x14ac:dyDescent="0.25">
      <c r="A408" s="10">
        <v>1571</v>
      </c>
      <c r="B408" s="11" t="s">
        <v>661</v>
      </c>
      <c r="C408" s="12" t="s">
        <v>632</v>
      </c>
    </row>
    <row r="409" spans="1:3" x14ac:dyDescent="0.25">
      <c r="A409" s="10">
        <v>1572</v>
      </c>
      <c r="B409" s="11" t="s">
        <v>608</v>
      </c>
      <c r="C409" s="12" t="s">
        <v>523</v>
      </c>
    </row>
    <row r="410" spans="1:3" x14ac:dyDescent="0.25">
      <c r="A410" s="10">
        <v>1578</v>
      </c>
      <c r="B410" s="11" t="s">
        <v>540</v>
      </c>
      <c r="C410" s="12" t="s">
        <v>523</v>
      </c>
    </row>
    <row r="411" spans="1:3" x14ac:dyDescent="0.25">
      <c r="A411" s="10">
        <v>1582</v>
      </c>
      <c r="B411" s="11" t="s">
        <v>288</v>
      </c>
      <c r="C411" s="12" t="s">
        <v>235</v>
      </c>
    </row>
    <row r="412" spans="1:3" x14ac:dyDescent="0.25">
      <c r="A412" s="10">
        <v>1583</v>
      </c>
      <c r="B412" s="11" t="s">
        <v>189</v>
      </c>
      <c r="C412" s="12" t="s">
        <v>133</v>
      </c>
    </row>
    <row r="413" spans="1:3" x14ac:dyDescent="0.25">
      <c r="A413" s="10">
        <v>1585</v>
      </c>
      <c r="B413" s="11" t="s">
        <v>567</v>
      </c>
      <c r="C413" s="12" t="s">
        <v>523</v>
      </c>
    </row>
    <row r="414" spans="1:3" x14ac:dyDescent="0.25">
      <c r="A414" s="10">
        <v>1588</v>
      </c>
      <c r="B414" s="11" t="s">
        <v>554</v>
      </c>
      <c r="C414" s="12" t="s">
        <v>523</v>
      </c>
    </row>
    <row r="415" spans="1:3" x14ac:dyDescent="0.25">
      <c r="A415" s="10">
        <v>1589</v>
      </c>
      <c r="B415" s="11" t="s">
        <v>183</v>
      </c>
      <c r="C415" s="12" t="s">
        <v>133</v>
      </c>
    </row>
    <row r="416" spans="1:3" x14ac:dyDescent="0.25">
      <c r="A416" s="10">
        <v>1589</v>
      </c>
      <c r="B416" s="11" t="s">
        <v>178</v>
      </c>
      <c r="C416" s="12" t="s">
        <v>133</v>
      </c>
    </row>
    <row r="417" spans="1:3" x14ac:dyDescent="0.25">
      <c r="A417" s="10">
        <v>1594</v>
      </c>
      <c r="B417" s="11" t="s">
        <v>819</v>
      </c>
      <c r="C417" s="12" t="s">
        <v>632</v>
      </c>
    </row>
    <row r="418" spans="1:3" x14ac:dyDescent="0.25">
      <c r="A418" s="10">
        <v>1604</v>
      </c>
      <c r="B418" s="11" t="s">
        <v>207</v>
      </c>
      <c r="C418" s="12" t="s">
        <v>523</v>
      </c>
    </row>
    <row r="419" spans="1:3" x14ac:dyDescent="0.25">
      <c r="A419" s="10">
        <v>1609</v>
      </c>
      <c r="B419" s="11" t="s">
        <v>729</v>
      </c>
      <c r="C419" s="12" t="s">
        <v>632</v>
      </c>
    </row>
    <row r="420" spans="1:3" x14ac:dyDescent="0.25">
      <c r="A420" s="10">
        <v>1610</v>
      </c>
      <c r="B420" s="11" t="s">
        <v>187</v>
      </c>
      <c r="C420" s="12" t="s">
        <v>133</v>
      </c>
    </row>
    <row r="421" spans="1:3" x14ac:dyDescent="0.25">
      <c r="A421" s="10">
        <v>1612</v>
      </c>
      <c r="B421" s="11" t="s">
        <v>250</v>
      </c>
      <c r="C421" s="12" t="s">
        <v>235</v>
      </c>
    </row>
    <row r="422" spans="1:3" x14ac:dyDescent="0.25">
      <c r="A422" s="10">
        <v>1617</v>
      </c>
      <c r="B422" s="11" t="s">
        <v>671</v>
      </c>
      <c r="C422" s="12" t="s">
        <v>632</v>
      </c>
    </row>
    <row r="423" spans="1:3" x14ac:dyDescent="0.25">
      <c r="A423" s="10">
        <v>1618</v>
      </c>
      <c r="B423" s="11" t="s">
        <v>609</v>
      </c>
      <c r="C423" s="12" t="s">
        <v>523</v>
      </c>
    </row>
    <row r="424" spans="1:3" x14ac:dyDescent="0.25">
      <c r="A424" s="10">
        <v>1623</v>
      </c>
      <c r="B424" s="11" t="s">
        <v>169</v>
      </c>
      <c r="C424" s="12" t="s">
        <v>133</v>
      </c>
    </row>
    <row r="425" spans="1:3" x14ac:dyDescent="0.25">
      <c r="A425" s="10">
        <v>1626</v>
      </c>
      <c r="B425" s="11" t="s">
        <v>584</v>
      </c>
      <c r="C425" s="12" t="s">
        <v>523</v>
      </c>
    </row>
    <row r="426" spans="1:3" x14ac:dyDescent="0.25">
      <c r="A426" s="10">
        <v>1631</v>
      </c>
      <c r="B426" s="11" t="s">
        <v>228</v>
      </c>
      <c r="C426" s="12" t="s">
        <v>227</v>
      </c>
    </row>
    <row r="427" spans="1:3" x14ac:dyDescent="0.25">
      <c r="A427" s="10">
        <v>1640</v>
      </c>
      <c r="B427" s="77" t="s">
        <v>177</v>
      </c>
      <c r="C427" s="12" t="s">
        <v>133</v>
      </c>
    </row>
    <row r="428" spans="1:3" x14ac:dyDescent="0.25">
      <c r="A428" s="10">
        <v>1641</v>
      </c>
      <c r="B428" s="11" t="s">
        <v>610</v>
      </c>
      <c r="C428" s="12" t="s">
        <v>523</v>
      </c>
    </row>
    <row r="429" spans="1:3" x14ac:dyDescent="0.25">
      <c r="A429" s="10">
        <v>1652</v>
      </c>
      <c r="B429" s="11" t="s">
        <v>126</v>
      </c>
      <c r="C429" s="12" t="s">
        <v>127</v>
      </c>
    </row>
    <row r="430" spans="1:3" x14ac:dyDescent="0.25">
      <c r="A430" s="10">
        <v>1658</v>
      </c>
      <c r="B430" s="11" t="s">
        <v>597</v>
      </c>
      <c r="C430" s="12" t="s">
        <v>523</v>
      </c>
    </row>
    <row r="431" spans="1:3" x14ac:dyDescent="0.25">
      <c r="A431" s="10">
        <v>1668</v>
      </c>
      <c r="B431" s="11" t="s">
        <v>721</v>
      </c>
      <c r="C431" s="12" t="s">
        <v>632</v>
      </c>
    </row>
    <row r="432" spans="1:3" x14ac:dyDescent="0.25">
      <c r="A432" s="10">
        <v>1674</v>
      </c>
      <c r="B432" s="11" t="s">
        <v>836</v>
      </c>
      <c r="C432" s="12" t="s">
        <v>632</v>
      </c>
    </row>
    <row r="433" spans="1:3" x14ac:dyDescent="0.25">
      <c r="A433" s="10">
        <v>1696</v>
      </c>
      <c r="B433" s="11" t="s">
        <v>664</v>
      </c>
      <c r="C433" s="12" t="s">
        <v>632</v>
      </c>
    </row>
    <row r="434" spans="1:3" x14ac:dyDescent="0.25">
      <c r="A434" s="10">
        <v>1703</v>
      </c>
      <c r="B434" s="11" t="s">
        <v>835</v>
      </c>
      <c r="C434" s="12" t="s">
        <v>632</v>
      </c>
    </row>
    <row r="435" spans="1:3" x14ac:dyDescent="0.25">
      <c r="A435" s="10">
        <v>1706</v>
      </c>
      <c r="B435" s="11" t="s">
        <v>170</v>
      </c>
      <c r="C435" s="12" t="s">
        <v>133</v>
      </c>
    </row>
    <row r="436" spans="1:3" x14ac:dyDescent="0.25">
      <c r="A436" s="10">
        <v>1711</v>
      </c>
      <c r="B436" s="11" t="s">
        <v>611</v>
      </c>
      <c r="C436" s="12" t="s">
        <v>523</v>
      </c>
    </row>
    <row r="437" spans="1:3" x14ac:dyDescent="0.25">
      <c r="A437" s="10">
        <v>1712</v>
      </c>
      <c r="B437" s="11" t="s">
        <v>724</v>
      </c>
      <c r="C437" s="12" t="s">
        <v>133</v>
      </c>
    </row>
    <row r="438" spans="1:3" x14ac:dyDescent="0.25">
      <c r="A438" s="10">
        <v>1714</v>
      </c>
      <c r="B438" s="11" t="s">
        <v>502</v>
      </c>
      <c r="C438" s="12" t="s">
        <v>309</v>
      </c>
    </row>
    <row r="439" spans="1:3" x14ac:dyDescent="0.25">
      <c r="A439" s="10">
        <v>1715</v>
      </c>
      <c r="B439" s="11" t="s">
        <v>827</v>
      </c>
      <c r="C439" s="12" t="s">
        <v>632</v>
      </c>
    </row>
    <row r="440" spans="1:3" x14ac:dyDescent="0.25">
      <c r="A440" s="10">
        <v>1716</v>
      </c>
      <c r="B440" s="11" t="s">
        <v>847</v>
      </c>
      <c r="C440" s="12" t="s">
        <v>235</v>
      </c>
    </row>
    <row r="441" spans="1:3" x14ac:dyDescent="0.25">
      <c r="A441" s="492">
        <v>1716</v>
      </c>
      <c r="B441" s="23" t="s">
        <v>1544</v>
      </c>
      <c r="C441" s="12" t="s">
        <v>309</v>
      </c>
    </row>
    <row r="442" spans="1:3" x14ac:dyDescent="0.25">
      <c r="A442" s="10">
        <v>1717</v>
      </c>
      <c r="B442" s="11" t="s">
        <v>258</v>
      </c>
      <c r="C442" s="12" t="s">
        <v>235</v>
      </c>
    </row>
    <row r="443" spans="1:3" x14ac:dyDescent="0.25">
      <c r="A443" s="10">
        <v>1718</v>
      </c>
      <c r="B443" s="11" t="s">
        <v>373</v>
      </c>
      <c r="C443" s="12" t="s">
        <v>309</v>
      </c>
    </row>
    <row r="444" spans="1:3" x14ac:dyDescent="0.25">
      <c r="A444" s="10">
        <v>1719</v>
      </c>
      <c r="B444" s="11" t="s">
        <v>493</v>
      </c>
      <c r="C444" s="12" t="s">
        <v>309</v>
      </c>
    </row>
    <row r="445" spans="1:3" x14ac:dyDescent="0.25">
      <c r="A445" s="10">
        <v>1720</v>
      </c>
      <c r="B445" s="11" t="s">
        <v>712</v>
      </c>
      <c r="C445" s="12" t="s">
        <v>632</v>
      </c>
    </row>
    <row r="446" spans="1:3" x14ac:dyDescent="0.25">
      <c r="A446" s="10">
        <v>1723</v>
      </c>
      <c r="B446" s="11" t="s">
        <v>259</v>
      </c>
      <c r="C446" s="12" t="s">
        <v>235</v>
      </c>
    </row>
    <row r="447" spans="1:3" x14ac:dyDescent="0.25">
      <c r="A447" s="10">
        <v>1725</v>
      </c>
      <c r="B447" s="11" t="s">
        <v>853</v>
      </c>
      <c r="C447" s="12" t="s">
        <v>309</v>
      </c>
    </row>
    <row r="448" spans="1:3" x14ac:dyDescent="0.25">
      <c r="A448" s="10">
        <v>1725</v>
      </c>
      <c r="B448" s="11" t="s">
        <v>1542</v>
      </c>
      <c r="C448" s="12" t="s">
        <v>309</v>
      </c>
    </row>
    <row r="449" spans="1:3" x14ac:dyDescent="0.25">
      <c r="A449" s="10">
        <v>1726</v>
      </c>
      <c r="B449" s="11" t="s">
        <v>316</v>
      </c>
      <c r="C449" s="12" t="s">
        <v>309</v>
      </c>
    </row>
    <row r="450" spans="1:3" x14ac:dyDescent="0.25">
      <c r="A450" s="10">
        <v>1734</v>
      </c>
      <c r="B450" s="11" t="s">
        <v>175</v>
      </c>
      <c r="C450" s="12" t="s">
        <v>133</v>
      </c>
    </row>
    <row r="451" spans="1:3" x14ac:dyDescent="0.25">
      <c r="A451" s="10">
        <v>1737</v>
      </c>
      <c r="B451" s="11" t="s">
        <v>181</v>
      </c>
      <c r="C451" s="12" t="s">
        <v>133</v>
      </c>
    </row>
    <row r="452" spans="1:3" x14ac:dyDescent="0.25">
      <c r="A452" s="10">
        <v>1738</v>
      </c>
      <c r="B452" s="11" t="s">
        <v>260</v>
      </c>
      <c r="C452" s="12" t="s">
        <v>235</v>
      </c>
    </row>
    <row r="453" spans="1:3" x14ac:dyDescent="0.25">
      <c r="A453" s="10">
        <v>1739</v>
      </c>
      <c r="B453" s="11" t="s">
        <v>208</v>
      </c>
      <c r="C453" s="12" t="s">
        <v>133</v>
      </c>
    </row>
    <row r="454" spans="1:3" x14ac:dyDescent="0.25">
      <c r="A454" s="10">
        <v>1740</v>
      </c>
      <c r="B454" s="11" t="s">
        <v>703</v>
      </c>
      <c r="C454" s="12" t="s">
        <v>632</v>
      </c>
    </row>
    <row r="455" spans="1:3" x14ac:dyDescent="0.25">
      <c r="A455" s="10">
        <v>1741</v>
      </c>
      <c r="B455" s="11" t="s">
        <v>210</v>
      </c>
      <c r="C455" s="12" t="s">
        <v>133</v>
      </c>
    </row>
    <row r="456" spans="1:3" x14ac:dyDescent="0.25">
      <c r="A456" s="10">
        <v>1743</v>
      </c>
      <c r="B456" s="11" t="s">
        <v>232</v>
      </c>
      <c r="C456" s="12" t="s">
        <v>227</v>
      </c>
    </row>
    <row r="457" spans="1:3" x14ac:dyDescent="0.25">
      <c r="A457" s="10">
        <v>1756</v>
      </c>
      <c r="B457" s="11" t="s">
        <v>730</v>
      </c>
      <c r="C457" s="12" t="s">
        <v>632</v>
      </c>
    </row>
    <row r="458" spans="1:3" x14ac:dyDescent="0.25">
      <c r="A458" s="10">
        <v>1785</v>
      </c>
      <c r="B458" s="11" t="s">
        <v>211</v>
      </c>
      <c r="C458" s="12" t="s">
        <v>133</v>
      </c>
    </row>
    <row r="459" spans="1:3" x14ac:dyDescent="0.25">
      <c r="A459" s="10">
        <v>1786</v>
      </c>
      <c r="B459" s="11" t="s">
        <v>704</v>
      </c>
      <c r="C459" s="12" t="s">
        <v>632</v>
      </c>
    </row>
    <row r="460" spans="1:3" x14ac:dyDescent="0.25">
      <c r="A460" s="10">
        <v>1791</v>
      </c>
      <c r="B460" s="11" t="s">
        <v>680</v>
      </c>
      <c r="C460" s="12" t="s">
        <v>133</v>
      </c>
    </row>
    <row r="461" spans="1:3" x14ac:dyDescent="0.25">
      <c r="A461" s="10">
        <v>1792</v>
      </c>
      <c r="B461" s="11" t="s">
        <v>399</v>
      </c>
      <c r="C461" s="12" t="s">
        <v>309</v>
      </c>
    </row>
    <row r="462" spans="1:3" x14ac:dyDescent="0.25">
      <c r="A462" s="10">
        <v>1795</v>
      </c>
      <c r="B462" s="11" t="s">
        <v>230</v>
      </c>
      <c r="C462" s="12" t="s">
        <v>227</v>
      </c>
    </row>
    <row r="463" spans="1:3" x14ac:dyDescent="0.25">
      <c r="A463" s="10">
        <v>1809</v>
      </c>
      <c r="B463" s="11" t="s">
        <v>261</v>
      </c>
      <c r="C463" s="12" t="s">
        <v>235</v>
      </c>
    </row>
    <row r="464" spans="1:3" x14ac:dyDescent="0.25">
      <c r="A464" s="10">
        <v>1810</v>
      </c>
      <c r="B464" s="11" t="s">
        <v>262</v>
      </c>
      <c r="C464" s="12" t="s">
        <v>235</v>
      </c>
    </row>
    <row r="465" spans="1:3" x14ac:dyDescent="0.25">
      <c r="A465" s="10">
        <v>1816</v>
      </c>
      <c r="B465" s="11" t="s">
        <v>374</v>
      </c>
      <c r="C465" s="12" t="s">
        <v>309</v>
      </c>
    </row>
    <row r="466" spans="1:3" x14ac:dyDescent="0.25">
      <c r="A466" s="10">
        <v>1817</v>
      </c>
      <c r="B466" s="11" t="s">
        <v>167</v>
      </c>
      <c r="C466" s="12" t="s">
        <v>133</v>
      </c>
    </row>
    <row r="467" spans="1:3" x14ac:dyDescent="0.25">
      <c r="A467" s="10">
        <v>1818</v>
      </c>
      <c r="B467" s="11" t="s">
        <v>696</v>
      </c>
      <c r="C467" s="12" t="s">
        <v>632</v>
      </c>
    </row>
    <row r="468" spans="1:3" x14ac:dyDescent="0.25">
      <c r="A468" s="10">
        <v>1819</v>
      </c>
      <c r="B468" s="11" t="s">
        <v>820</v>
      </c>
      <c r="C468" s="12" t="s">
        <v>632</v>
      </c>
    </row>
    <row r="469" spans="1:3" x14ac:dyDescent="0.25">
      <c r="A469" s="10">
        <v>1825</v>
      </c>
      <c r="B469" s="11" t="s">
        <v>509</v>
      </c>
      <c r="C469" s="12" t="s">
        <v>309</v>
      </c>
    </row>
    <row r="470" spans="1:3" x14ac:dyDescent="0.25">
      <c r="A470" s="10">
        <v>1844</v>
      </c>
      <c r="B470" s="11" t="s">
        <v>188</v>
      </c>
      <c r="C470" s="12" t="s">
        <v>133</v>
      </c>
    </row>
    <row r="471" spans="1:3" x14ac:dyDescent="0.25">
      <c r="A471" s="10">
        <v>1845</v>
      </c>
      <c r="B471" s="11" t="s">
        <v>670</v>
      </c>
      <c r="C471" s="12" t="s">
        <v>632</v>
      </c>
    </row>
    <row r="472" spans="1:3" x14ac:dyDescent="0.25">
      <c r="A472" s="10">
        <v>1847</v>
      </c>
      <c r="B472" s="11" t="s">
        <v>503</v>
      </c>
      <c r="C472" s="12" t="s">
        <v>309</v>
      </c>
    </row>
    <row r="473" spans="1:3" x14ac:dyDescent="0.25">
      <c r="A473" s="10">
        <v>1850</v>
      </c>
      <c r="B473" s="11" t="s">
        <v>723</v>
      </c>
      <c r="C473" s="12" t="s">
        <v>632</v>
      </c>
    </row>
    <row r="474" spans="1:3" x14ac:dyDescent="0.25">
      <c r="A474" s="10">
        <v>1861</v>
      </c>
      <c r="B474" s="11" t="s">
        <v>731</v>
      </c>
      <c r="C474" s="12" t="s">
        <v>632</v>
      </c>
    </row>
    <row r="475" spans="1:3" x14ac:dyDescent="0.25">
      <c r="A475" s="10">
        <v>1875</v>
      </c>
      <c r="B475" s="11" t="s">
        <v>212</v>
      </c>
      <c r="C475" s="12" t="s">
        <v>133</v>
      </c>
    </row>
    <row r="476" spans="1:3" x14ac:dyDescent="0.25">
      <c r="A476" s="10">
        <v>1876</v>
      </c>
      <c r="B476" s="11" t="s">
        <v>763</v>
      </c>
      <c r="C476" s="12" t="s">
        <v>632</v>
      </c>
    </row>
    <row r="477" spans="1:3" x14ac:dyDescent="0.25">
      <c r="A477" s="10">
        <v>1880</v>
      </c>
      <c r="B477" s="11" t="s">
        <v>613</v>
      </c>
      <c r="C477" s="12" t="s">
        <v>523</v>
      </c>
    </row>
    <row r="478" spans="1:3" x14ac:dyDescent="0.25">
      <c r="A478" s="10">
        <v>1885</v>
      </c>
      <c r="B478" s="11" t="s">
        <v>612</v>
      </c>
      <c r="C478" s="12" t="s">
        <v>523</v>
      </c>
    </row>
    <row r="479" spans="1:3" x14ac:dyDescent="0.25">
      <c r="A479" s="10">
        <v>1899</v>
      </c>
      <c r="B479" s="11" t="s">
        <v>375</v>
      </c>
      <c r="C479" s="12" t="s">
        <v>309</v>
      </c>
    </row>
    <row r="480" spans="1:3" x14ac:dyDescent="0.25">
      <c r="A480" s="10">
        <v>1948</v>
      </c>
      <c r="B480" s="11" t="s">
        <v>263</v>
      </c>
      <c r="C480" s="12" t="s">
        <v>235</v>
      </c>
    </row>
    <row r="481" spans="1:3" x14ac:dyDescent="0.25">
      <c r="A481" s="10">
        <v>1952</v>
      </c>
      <c r="B481" s="11" t="s">
        <v>145</v>
      </c>
      <c r="C481" s="12" t="s">
        <v>133</v>
      </c>
    </row>
    <row r="482" spans="1:3" x14ac:dyDescent="0.25">
      <c r="A482" s="10">
        <v>1954</v>
      </c>
      <c r="B482" s="11" t="s">
        <v>479</v>
      </c>
      <c r="C482" s="12" t="s">
        <v>309</v>
      </c>
    </row>
    <row r="483" spans="1:3" x14ac:dyDescent="0.25">
      <c r="A483" s="10">
        <v>1959</v>
      </c>
      <c r="B483" s="11" t="s">
        <v>830</v>
      </c>
      <c r="C483" s="12" t="s">
        <v>632</v>
      </c>
    </row>
    <row r="484" spans="1:3" x14ac:dyDescent="0.25">
      <c r="A484" s="10">
        <v>1963</v>
      </c>
      <c r="B484" s="11" t="s">
        <v>600</v>
      </c>
      <c r="C484" s="12" t="s">
        <v>523</v>
      </c>
    </row>
    <row r="485" spans="1:3" x14ac:dyDescent="0.25">
      <c r="A485" s="10">
        <v>1965</v>
      </c>
      <c r="B485" s="11" t="s">
        <v>264</v>
      </c>
      <c r="C485" s="12" t="s">
        <v>235</v>
      </c>
    </row>
    <row r="486" spans="1:3" x14ac:dyDescent="0.25">
      <c r="A486" s="10">
        <v>1966</v>
      </c>
      <c r="B486" s="11" t="s">
        <v>265</v>
      </c>
      <c r="C486" s="12" t="s">
        <v>235</v>
      </c>
    </row>
    <row r="487" spans="1:3" x14ac:dyDescent="0.25">
      <c r="A487" s="10">
        <v>1969</v>
      </c>
      <c r="B487" s="11" t="s">
        <v>171</v>
      </c>
      <c r="C487" s="12" t="s">
        <v>133</v>
      </c>
    </row>
    <row r="488" spans="1:3" x14ac:dyDescent="0.25">
      <c r="A488" s="10">
        <v>1975</v>
      </c>
      <c r="B488" s="11" t="s">
        <v>377</v>
      </c>
      <c r="C488" s="12" t="s">
        <v>309</v>
      </c>
    </row>
    <row r="489" spans="1:3" x14ac:dyDescent="0.25">
      <c r="A489" s="10">
        <v>1979</v>
      </c>
      <c r="B489" s="11" t="s">
        <v>745</v>
      </c>
      <c r="C489" s="12" t="s">
        <v>632</v>
      </c>
    </row>
    <row r="490" spans="1:3" x14ac:dyDescent="0.25">
      <c r="A490" s="10">
        <v>1983</v>
      </c>
      <c r="B490" s="11" t="s">
        <v>619</v>
      </c>
      <c r="C490" s="12" t="s">
        <v>523</v>
      </c>
    </row>
    <row r="491" spans="1:3" x14ac:dyDescent="0.25">
      <c r="A491" s="10">
        <v>1986</v>
      </c>
      <c r="B491" s="11" t="s">
        <v>213</v>
      </c>
      <c r="C491" s="12" t="s">
        <v>133</v>
      </c>
    </row>
    <row r="492" spans="1:3" x14ac:dyDescent="0.25">
      <c r="A492" s="10">
        <v>1987</v>
      </c>
      <c r="B492" s="11" t="s">
        <v>215</v>
      </c>
      <c r="C492" s="12" t="s">
        <v>133</v>
      </c>
    </row>
    <row r="493" spans="1:3" x14ac:dyDescent="0.25">
      <c r="A493" s="10">
        <v>1991</v>
      </c>
      <c r="B493" s="11" t="s">
        <v>287</v>
      </c>
      <c r="C493" s="12" t="s">
        <v>235</v>
      </c>
    </row>
    <row r="494" spans="1:3" x14ac:dyDescent="0.25">
      <c r="A494" s="10">
        <v>2014</v>
      </c>
      <c r="B494" s="11" t="s">
        <v>393</v>
      </c>
      <c r="C494" s="12" t="s">
        <v>309</v>
      </c>
    </row>
    <row r="495" spans="1:3" x14ac:dyDescent="0.25">
      <c r="A495" s="10">
        <v>2018</v>
      </c>
      <c r="B495" s="11" t="s">
        <v>217</v>
      </c>
      <c r="C495" s="12" t="s">
        <v>133</v>
      </c>
    </row>
    <row r="496" spans="1:3" x14ac:dyDescent="0.25">
      <c r="A496" s="10">
        <v>2061</v>
      </c>
      <c r="B496" s="11" t="s">
        <v>732</v>
      </c>
      <c r="C496" s="12" t="s">
        <v>632</v>
      </c>
    </row>
    <row r="497" spans="1:3" x14ac:dyDescent="0.25">
      <c r="A497" s="10">
        <v>2063</v>
      </c>
      <c r="B497" s="11" t="s">
        <v>413</v>
      </c>
      <c r="C497" s="12" t="s">
        <v>309</v>
      </c>
    </row>
    <row r="498" spans="1:3" x14ac:dyDescent="0.25">
      <c r="A498" s="10">
        <v>2067</v>
      </c>
      <c r="B498" s="11" t="s">
        <v>824</v>
      </c>
      <c r="C498" s="12" t="s">
        <v>632</v>
      </c>
    </row>
    <row r="499" spans="1:3" x14ac:dyDescent="0.25">
      <c r="A499" s="10">
        <v>2068</v>
      </c>
      <c r="B499" s="11" t="s">
        <v>825</v>
      </c>
      <c r="C499" s="12" t="s">
        <v>632</v>
      </c>
    </row>
    <row r="500" spans="1:3" x14ac:dyDescent="0.25">
      <c r="A500" s="10">
        <v>2077</v>
      </c>
      <c r="B500" s="11" t="s">
        <v>218</v>
      </c>
      <c r="C500" s="12" t="s">
        <v>133</v>
      </c>
    </row>
    <row r="501" spans="1:3" x14ac:dyDescent="0.25">
      <c r="A501" s="10">
        <v>2095</v>
      </c>
      <c r="B501" s="11" t="s">
        <v>705</v>
      </c>
      <c r="C501" s="12" t="s">
        <v>632</v>
      </c>
    </row>
    <row r="502" spans="1:3" x14ac:dyDescent="0.25">
      <c r="A502" s="10">
        <v>2097</v>
      </c>
      <c r="B502" s="11" t="s">
        <v>216</v>
      </c>
      <c r="C502" s="12" t="s">
        <v>133</v>
      </c>
    </row>
    <row r="503" spans="1:3" x14ac:dyDescent="0.25">
      <c r="A503" s="10">
        <v>2099</v>
      </c>
      <c r="B503" s="11" t="s">
        <v>791</v>
      </c>
      <c r="C503" s="12" t="s">
        <v>632</v>
      </c>
    </row>
    <row r="504" spans="1:3" x14ac:dyDescent="0.25">
      <c r="A504" s="10">
        <v>2107</v>
      </c>
      <c r="B504" s="11" t="s">
        <v>387</v>
      </c>
      <c r="C504" s="12" t="s">
        <v>309</v>
      </c>
    </row>
    <row r="505" spans="1:3" x14ac:dyDescent="0.25">
      <c r="A505" s="10">
        <v>2119</v>
      </c>
      <c r="B505" s="11" t="s">
        <v>734</v>
      </c>
      <c r="C505" s="12" t="s">
        <v>632</v>
      </c>
    </row>
    <row r="506" spans="1:3" x14ac:dyDescent="0.25">
      <c r="A506" s="10">
        <v>2123</v>
      </c>
      <c r="B506" s="11" t="s">
        <v>765</v>
      </c>
      <c r="C506" s="12" t="s">
        <v>632</v>
      </c>
    </row>
    <row r="507" spans="1:3" x14ac:dyDescent="0.25">
      <c r="A507" s="10">
        <v>2124</v>
      </c>
      <c r="B507" s="11" t="s">
        <v>219</v>
      </c>
      <c r="C507" s="12" t="s">
        <v>133</v>
      </c>
    </row>
    <row r="508" spans="1:3" x14ac:dyDescent="0.25">
      <c r="A508" s="10">
        <v>2125</v>
      </c>
      <c r="B508" s="11" t="s">
        <v>766</v>
      </c>
      <c r="C508" s="12" t="s">
        <v>632</v>
      </c>
    </row>
    <row r="509" spans="1:3" x14ac:dyDescent="0.25">
      <c r="A509" s="10">
        <v>2128</v>
      </c>
      <c r="B509" s="11" t="s">
        <v>220</v>
      </c>
      <c r="C509" s="12" t="s">
        <v>133</v>
      </c>
    </row>
    <row r="510" spans="1:3" x14ac:dyDescent="0.25">
      <c r="A510" s="10">
        <v>2130</v>
      </c>
      <c r="B510" s="11" t="s">
        <v>767</v>
      </c>
      <c r="C510" s="12" t="s">
        <v>632</v>
      </c>
    </row>
    <row r="511" spans="1:3" x14ac:dyDescent="0.25">
      <c r="A511" s="10">
        <v>2139</v>
      </c>
      <c r="B511" s="11" t="s">
        <v>378</v>
      </c>
      <c r="C511" s="12" t="s">
        <v>309</v>
      </c>
    </row>
    <row r="512" spans="1:3" x14ac:dyDescent="0.25">
      <c r="A512" s="10">
        <v>2140</v>
      </c>
      <c r="B512" s="11" t="s">
        <v>510</v>
      </c>
      <c r="C512" s="12" t="s">
        <v>309</v>
      </c>
    </row>
    <row r="513" spans="1:3" x14ac:dyDescent="0.25">
      <c r="A513" s="10">
        <v>2145</v>
      </c>
      <c r="B513" s="11" t="s">
        <v>1540</v>
      </c>
      <c r="C513" s="12" t="s">
        <v>632</v>
      </c>
    </row>
    <row r="514" spans="1:3" x14ac:dyDescent="0.25">
      <c r="A514" s="10">
        <v>2156</v>
      </c>
      <c r="B514" s="11" t="s">
        <v>282</v>
      </c>
      <c r="C514" s="12" t="s">
        <v>235</v>
      </c>
    </row>
    <row r="515" spans="1:3" x14ac:dyDescent="0.25">
      <c r="A515" s="10">
        <v>2157</v>
      </c>
      <c r="B515" s="11" t="s">
        <v>414</v>
      </c>
      <c r="C515" s="12" t="s">
        <v>309</v>
      </c>
    </row>
    <row r="516" spans="1:3" x14ac:dyDescent="0.25">
      <c r="A516" s="10">
        <v>2160</v>
      </c>
      <c r="B516" s="11" t="s">
        <v>460</v>
      </c>
      <c r="C516" s="12" t="s">
        <v>309</v>
      </c>
    </row>
    <row r="517" spans="1:3" x14ac:dyDescent="0.25">
      <c r="A517" s="10">
        <v>2169</v>
      </c>
      <c r="B517" s="11" t="s">
        <v>266</v>
      </c>
      <c r="C517" s="12" t="s">
        <v>235</v>
      </c>
    </row>
    <row r="518" spans="1:3" x14ac:dyDescent="0.25">
      <c r="A518" s="10">
        <v>2170</v>
      </c>
      <c r="B518" s="11" t="s">
        <v>379</v>
      </c>
      <c r="C518" s="12" t="s">
        <v>309</v>
      </c>
    </row>
    <row r="519" spans="1:3" x14ac:dyDescent="0.25">
      <c r="A519" s="10">
        <v>2171</v>
      </c>
      <c r="B519" s="11" t="s">
        <v>223</v>
      </c>
      <c r="C519" s="12" t="s">
        <v>133</v>
      </c>
    </row>
    <row r="520" spans="1:3" x14ac:dyDescent="0.25">
      <c r="A520" s="10">
        <v>2172</v>
      </c>
      <c r="B520" s="11" t="s">
        <v>380</v>
      </c>
      <c r="C520" s="12" t="s">
        <v>309</v>
      </c>
    </row>
    <row r="521" spans="1:3" x14ac:dyDescent="0.25">
      <c r="A521" s="10">
        <v>2182</v>
      </c>
      <c r="B521" s="11" t="s">
        <v>737</v>
      </c>
      <c r="C521" s="12" t="s">
        <v>632</v>
      </c>
    </row>
    <row r="522" spans="1:3" x14ac:dyDescent="0.25">
      <c r="A522" s="10">
        <v>2183</v>
      </c>
      <c r="B522" s="11" t="s">
        <v>739</v>
      </c>
      <c r="C522" s="12" t="s">
        <v>632</v>
      </c>
    </row>
    <row r="523" spans="1:3" x14ac:dyDescent="0.25">
      <c r="A523" s="10">
        <v>2184</v>
      </c>
      <c r="B523" s="11" t="s">
        <v>294</v>
      </c>
      <c r="C523" s="12" t="s">
        <v>295</v>
      </c>
    </row>
    <row r="524" spans="1:3" x14ac:dyDescent="0.25">
      <c r="A524" s="10">
        <v>2189</v>
      </c>
      <c r="B524" s="11" t="s">
        <v>768</v>
      </c>
      <c r="C524" s="12" t="s">
        <v>632</v>
      </c>
    </row>
    <row r="525" spans="1:3" x14ac:dyDescent="0.25">
      <c r="A525" s="10">
        <v>2190</v>
      </c>
      <c r="B525" s="11" t="s">
        <v>769</v>
      </c>
      <c r="C525" s="12" t="s">
        <v>632</v>
      </c>
    </row>
    <row r="526" spans="1:3" x14ac:dyDescent="0.25">
      <c r="A526" s="10">
        <v>2205</v>
      </c>
      <c r="B526" s="11" t="s">
        <v>740</v>
      </c>
      <c r="C526" s="12" t="s">
        <v>632</v>
      </c>
    </row>
    <row r="527" spans="1:3" x14ac:dyDescent="0.25">
      <c r="A527" s="10">
        <v>2209</v>
      </c>
      <c r="B527" s="11" t="s">
        <v>376</v>
      </c>
      <c r="C527" s="12" t="s">
        <v>309</v>
      </c>
    </row>
    <row r="528" spans="1:3" x14ac:dyDescent="0.25">
      <c r="A528" s="10">
        <v>2233</v>
      </c>
      <c r="B528" s="11" t="s">
        <v>741</v>
      </c>
      <c r="C528" s="12" t="s">
        <v>632</v>
      </c>
    </row>
    <row r="529" spans="1:3" x14ac:dyDescent="0.25">
      <c r="A529" s="10">
        <v>2245</v>
      </c>
      <c r="B529" s="11" t="s">
        <v>717</v>
      </c>
      <c r="C529" s="12" t="s">
        <v>632</v>
      </c>
    </row>
    <row r="530" spans="1:3" x14ac:dyDescent="0.25">
      <c r="A530" s="10">
        <v>2247</v>
      </c>
      <c r="B530" s="11" t="s">
        <v>519</v>
      </c>
      <c r="C530" s="12" t="s">
        <v>309</v>
      </c>
    </row>
    <row r="531" spans="1:3" x14ac:dyDescent="0.25">
      <c r="A531" s="10">
        <v>2249</v>
      </c>
      <c r="B531" s="11" t="s">
        <v>464</v>
      </c>
      <c r="C531" s="12" t="s">
        <v>309</v>
      </c>
    </row>
    <row r="532" spans="1:3" x14ac:dyDescent="0.25">
      <c r="A532" s="10">
        <v>2250</v>
      </c>
      <c r="B532" s="11" t="s">
        <v>465</v>
      </c>
      <c r="C532" s="12" t="s">
        <v>309</v>
      </c>
    </row>
    <row r="533" spans="1:3" x14ac:dyDescent="0.25">
      <c r="A533" s="10">
        <v>2251</v>
      </c>
      <c r="B533" s="11" t="s">
        <v>421</v>
      </c>
      <c r="C533" s="12" t="s">
        <v>309</v>
      </c>
    </row>
    <row r="534" spans="1:3" x14ac:dyDescent="0.25">
      <c r="A534" s="10">
        <v>2252</v>
      </c>
      <c r="B534" s="11" t="s">
        <v>422</v>
      </c>
      <c r="C534" s="12" t="s">
        <v>309</v>
      </c>
    </row>
    <row r="535" spans="1:3" x14ac:dyDescent="0.25">
      <c r="A535" s="10">
        <v>2261</v>
      </c>
      <c r="B535" s="11" t="s">
        <v>470</v>
      </c>
      <c r="C535" s="12" t="s">
        <v>309</v>
      </c>
    </row>
    <row r="536" spans="1:3" x14ac:dyDescent="0.25">
      <c r="A536" s="10">
        <v>2278</v>
      </c>
      <c r="B536" s="11" t="s">
        <v>663</v>
      </c>
      <c r="C536" s="12" t="s">
        <v>632</v>
      </c>
    </row>
    <row r="537" spans="1:3" x14ac:dyDescent="0.25">
      <c r="A537" s="10">
        <v>2279</v>
      </c>
      <c r="B537" s="11" t="s">
        <v>172</v>
      </c>
      <c r="C537" s="12" t="s">
        <v>133</v>
      </c>
    </row>
    <row r="538" spans="1:3" x14ac:dyDescent="0.25">
      <c r="A538" s="10">
        <v>2284</v>
      </c>
      <c r="B538" s="11" t="s">
        <v>267</v>
      </c>
      <c r="C538" s="12" t="s">
        <v>235</v>
      </c>
    </row>
    <row r="539" spans="1:3" x14ac:dyDescent="0.25">
      <c r="A539" s="10">
        <v>2285</v>
      </c>
      <c r="B539" s="11" t="s">
        <v>225</v>
      </c>
      <c r="C539" s="12" t="s">
        <v>133</v>
      </c>
    </row>
    <row r="540" spans="1:3" x14ac:dyDescent="0.25">
      <c r="A540" s="10">
        <v>2286</v>
      </c>
      <c r="B540" s="11" t="s">
        <v>268</v>
      </c>
      <c r="C540" s="12" t="s">
        <v>235</v>
      </c>
    </row>
    <row r="541" spans="1:3" x14ac:dyDescent="0.25">
      <c r="A541" s="10">
        <v>2292</v>
      </c>
      <c r="B541" s="11" t="s">
        <v>382</v>
      </c>
      <c r="C541" s="12" t="s">
        <v>309</v>
      </c>
    </row>
    <row r="542" spans="1:3" x14ac:dyDescent="0.25">
      <c r="A542" s="10">
        <v>2294</v>
      </c>
      <c r="B542" s="11" t="s">
        <v>194</v>
      </c>
      <c r="C542" s="12" t="s">
        <v>133</v>
      </c>
    </row>
    <row r="543" spans="1:3" x14ac:dyDescent="0.25">
      <c r="A543" s="10">
        <v>2298</v>
      </c>
      <c r="B543" s="11" t="s">
        <v>196</v>
      </c>
      <c r="C543" s="12" t="s">
        <v>197</v>
      </c>
    </row>
    <row r="544" spans="1:3" x14ac:dyDescent="0.25">
      <c r="A544" s="10">
        <v>2301</v>
      </c>
      <c r="B544" s="11" t="s">
        <v>770</v>
      </c>
      <c r="C544" s="12" t="s">
        <v>632</v>
      </c>
    </row>
    <row r="545" spans="1:3" x14ac:dyDescent="0.25">
      <c r="A545" s="10">
        <v>2306</v>
      </c>
      <c r="B545" s="11" t="s">
        <v>269</v>
      </c>
      <c r="C545" s="12" t="s">
        <v>235</v>
      </c>
    </row>
    <row r="546" spans="1:3" x14ac:dyDescent="0.25">
      <c r="A546" s="10">
        <v>2314</v>
      </c>
      <c r="B546" s="11" t="s">
        <v>725</v>
      </c>
      <c r="C546" s="12" t="s">
        <v>632</v>
      </c>
    </row>
    <row r="547" spans="1:3" x14ac:dyDescent="0.25">
      <c r="A547" s="10">
        <v>2315</v>
      </c>
      <c r="B547" s="11" t="s">
        <v>568</v>
      </c>
      <c r="C547" s="12" t="s">
        <v>523</v>
      </c>
    </row>
    <row r="548" spans="1:3" x14ac:dyDescent="0.25">
      <c r="A548" s="10">
        <v>2344</v>
      </c>
      <c r="B548" s="11" t="s">
        <v>794</v>
      </c>
      <c r="C548" s="12" t="s">
        <v>632</v>
      </c>
    </row>
    <row r="549" spans="1:3" x14ac:dyDescent="0.25">
      <c r="A549" s="10">
        <v>2348</v>
      </c>
      <c r="B549" s="11" t="s">
        <v>659</v>
      </c>
      <c r="C549" s="12" t="s">
        <v>632</v>
      </c>
    </row>
    <row r="550" spans="1:3" x14ac:dyDescent="0.25">
      <c r="A550" s="10">
        <v>2351</v>
      </c>
      <c r="B550" s="11" t="s">
        <v>706</v>
      </c>
      <c r="C550" s="12" t="s">
        <v>632</v>
      </c>
    </row>
    <row r="551" spans="1:3" x14ac:dyDescent="0.25">
      <c r="A551" s="10">
        <v>2356</v>
      </c>
      <c r="B551" s="11" t="s">
        <v>743</v>
      </c>
      <c r="C551" s="12" t="s">
        <v>632</v>
      </c>
    </row>
    <row r="552" spans="1:3" x14ac:dyDescent="0.25">
      <c r="A552" s="10">
        <v>2359</v>
      </c>
      <c r="B552" s="11" t="s">
        <v>810</v>
      </c>
      <c r="C552" s="12" t="s">
        <v>632</v>
      </c>
    </row>
    <row r="553" spans="1:3" x14ac:dyDescent="0.25">
      <c r="A553" s="10">
        <v>2360</v>
      </c>
      <c r="B553" s="11" t="s">
        <v>190</v>
      </c>
      <c r="C553" s="12" t="s">
        <v>133</v>
      </c>
    </row>
    <row r="554" spans="1:3" x14ac:dyDescent="0.25">
      <c r="A554" s="10">
        <v>2368</v>
      </c>
      <c r="B554" s="11" t="s">
        <v>424</v>
      </c>
      <c r="C554" s="12" t="s">
        <v>309</v>
      </c>
    </row>
    <row r="555" spans="1:3" x14ac:dyDescent="0.25">
      <c r="A555" s="10">
        <v>2370</v>
      </c>
      <c r="B555" s="11" t="s">
        <v>384</v>
      </c>
      <c r="C555" s="12" t="s">
        <v>309</v>
      </c>
    </row>
    <row r="556" spans="1:3" x14ac:dyDescent="0.25">
      <c r="A556" s="10">
        <v>2371</v>
      </c>
      <c r="B556" s="491" t="s">
        <v>383</v>
      </c>
      <c r="C556" s="12" t="s">
        <v>309</v>
      </c>
    </row>
    <row r="557" spans="1:3" x14ac:dyDescent="0.25">
      <c r="A557" s="10">
        <v>2373</v>
      </c>
      <c r="B557" s="11" t="s">
        <v>467</v>
      </c>
      <c r="C557" s="12" t="s">
        <v>309</v>
      </c>
    </row>
    <row r="558" spans="1:3" x14ac:dyDescent="0.25">
      <c r="A558" s="10">
        <v>2375</v>
      </c>
      <c r="B558" s="11" t="s">
        <v>443</v>
      </c>
      <c r="C558" s="12" t="s">
        <v>309</v>
      </c>
    </row>
    <row r="559" spans="1:3" x14ac:dyDescent="0.25">
      <c r="A559" s="10">
        <v>2376</v>
      </c>
      <c r="B559" s="11" t="s">
        <v>386</v>
      </c>
      <c r="C559" s="12" t="s">
        <v>309</v>
      </c>
    </row>
    <row r="560" spans="1:3" x14ac:dyDescent="0.25">
      <c r="A560" s="10">
        <v>2377</v>
      </c>
      <c r="B560" s="11" t="s">
        <v>385</v>
      </c>
      <c r="C560" s="12" t="s">
        <v>309</v>
      </c>
    </row>
    <row r="561" spans="1:3" x14ac:dyDescent="0.25">
      <c r="A561" s="10">
        <v>2395</v>
      </c>
      <c r="B561" s="11" t="s">
        <v>800</v>
      </c>
      <c r="C561" s="12" t="s">
        <v>632</v>
      </c>
    </row>
    <row r="562" spans="1:3" x14ac:dyDescent="0.25">
      <c r="A562" s="10">
        <v>2398</v>
      </c>
      <c r="B562" s="11" t="s">
        <v>444</v>
      </c>
      <c r="C562" s="12" t="s">
        <v>309</v>
      </c>
    </row>
    <row r="563" spans="1:3" x14ac:dyDescent="0.25">
      <c r="A563" s="10">
        <v>2399</v>
      </c>
      <c r="B563" s="11" t="s">
        <v>445</v>
      </c>
      <c r="C563" s="12" t="s">
        <v>309</v>
      </c>
    </row>
    <row r="564" spans="1:3" x14ac:dyDescent="0.25">
      <c r="A564" s="10">
        <v>2399</v>
      </c>
      <c r="B564" s="11" t="s">
        <v>799</v>
      </c>
      <c r="C564" s="12" t="s">
        <v>632</v>
      </c>
    </row>
    <row r="565" spans="1:3" x14ac:dyDescent="0.25">
      <c r="A565" s="10">
        <v>2403</v>
      </c>
      <c r="B565" s="11" t="s">
        <v>298</v>
      </c>
      <c r="C565" s="12" t="s">
        <v>295</v>
      </c>
    </row>
    <row r="566" spans="1:3" x14ac:dyDescent="0.25">
      <c r="A566" s="10">
        <v>2409</v>
      </c>
      <c r="B566" s="11" t="s">
        <v>473</v>
      </c>
      <c r="C566" s="12" t="s">
        <v>309</v>
      </c>
    </row>
    <row r="567" spans="1:3" x14ac:dyDescent="0.25">
      <c r="A567" s="10">
        <v>2416</v>
      </c>
      <c r="B567" s="11" t="s">
        <v>447</v>
      </c>
      <c r="C567" s="12" t="s">
        <v>309</v>
      </c>
    </row>
    <row r="568" spans="1:3" x14ac:dyDescent="0.25">
      <c r="A568" s="10">
        <v>2432</v>
      </c>
      <c r="B568" s="11" t="s">
        <v>809</v>
      </c>
      <c r="C568" s="12" t="s">
        <v>632</v>
      </c>
    </row>
    <row r="569" spans="1:3" x14ac:dyDescent="0.25">
      <c r="A569" s="10">
        <v>2453</v>
      </c>
      <c r="B569" s="11" t="s">
        <v>798</v>
      </c>
      <c r="C569" s="12" t="s">
        <v>632</v>
      </c>
    </row>
    <row r="570" spans="1:3" x14ac:dyDescent="0.25">
      <c r="A570" s="10">
        <v>2454</v>
      </c>
      <c r="B570" s="11" t="s">
        <v>797</v>
      </c>
      <c r="C570" s="12" t="s">
        <v>632</v>
      </c>
    </row>
    <row r="571" spans="1:3" x14ac:dyDescent="0.25">
      <c r="A571" s="10">
        <v>2455</v>
      </c>
      <c r="B571" s="11" t="s">
        <v>221</v>
      </c>
      <c r="C571" s="12" t="s">
        <v>133</v>
      </c>
    </row>
    <row r="572" spans="1:3" x14ac:dyDescent="0.25">
      <c r="A572" s="10">
        <v>2457</v>
      </c>
      <c r="B572" s="11" t="s">
        <v>771</v>
      </c>
      <c r="C572" s="12" t="s">
        <v>632</v>
      </c>
    </row>
    <row r="573" spans="1:3" x14ac:dyDescent="0.25">
      <c r="A573" s="10">
        <v>2458</v>
      </c>
      <c r="B573" s="11" t="s">
        <v>598</v>
      </c>
      <c r="C573" s="12" t="s">
        <v>523</v>
      </c>
    </row>
    <row r="574" spans="1:3" x14ac:dyDescent="0.25">
      <c r="A574" s="10">
        <v>2469</v>
      </c>
      <c r="B574" s="11" t="s">
        <v>772</v>
      </c>
      <c r="C574" s="12" t="s">
        <v>632</v>
      </c>
    </row>
    <row r="575" spans="1:3" x14ac:dyDescent="0.25">
      <c r="A575" s="10">
        <v>2497</v>
      </c>
      <c r="B575" s="11" t="s">
        <v>599</v>
      </c>
      <c r="C575" s="12" t="s">
        <v>523</v>
      </c>
    </row>
    <row r="576" spans="1:3" x14ac:dyDescent="0.25">
      <c r="A576" s="10">
        <v>2502</v>
      </c>
      <c r="B576" s="11" t="s">
        <v>469</v>
      </c>
      <c r="C576" s="12" t="s">
        <v>309</v>
      </c>
    </row>
    <row r="577" spans="1:3" x14ac:dyDescent="0.25">
      <c r="A577" s="10">
        <v>2503</v>
      </c>
      <c r="B577" s="11" t="s">
        <v>468</v>
      </c>
      <c r="C577" s="12" t="s">
        <v>309</v>
      </c>
    </row>
    <row r="578" spans="1:3" x14ac:dyDescent="0.25">
      <c r="A578" s="10">
        <v>2507</v>
      </c>
      <c r="B578" s="11" t="s">
        <v>795</v>
      </c>
      <c r="C578" s="12" t="s">
        <v>632</v>
      </c>
    </row>
    <row r="579" spans="1:3" x14ac:dyDescent="0.25">
      <c r="A579" s="10">
        <v>2508</v>
      </c>
      <c r="B579" s="11" t="s">
        <v>777</v>
      </c>
      <c r="C579" s="12" t="s">
        <v>632</v>
      </c>
    </row>
    <row r="580" spans="1:3" x14ac:dyDescent="0.25">
      <c r="A580" s="10">
        <v>2516</v>
      </c>
      <c r="B580" s="11" t="s">
        <v>773</v>
      </c>
      <c r="C580" s="12" t="s">
        <v>632</v>
      </c>
    </row>
    <row r="581" spans="1:3" x14ac:dyDescent="0.25">
      <c r="A581" s="10">
        <v>2519</v>
      </c>
      <c r="B581" s="11" t="s">
        <v>774</v>
      </c>
      <c r="C581" s="12" t="s">
        <v>632</v>
      </c>
    </row>
    <row r="582" spans="1:3" x14ac:dyDescent="0.25">
      <c r="A582" s="10">
        <v>2541</v>
      </c>
      <c r="B582" s="11" t="s">
        <v>775</v>
      </c>
      <c r="C582" s="12" t="s">
        <v>632</v>
      </c>
    </row>
    <row r="583" spans="1:3" x14ac:dyDescent="0.25">
      <c r="A583" s="10">
        <v>2543</v>
      </c>
      <c r="B583" s="11" t="s">
        <v>184</v>
      </c>
      <c r="C583" s="12" t="s">
        <v>133</v>
      </c>
    </row>
    <row r="584" spans="1:3" x14ac:dyDescent="0.25">
      <c r="A584" s="10">
        <v>2544</v>
      </c>
      <c r="B584" s="11" t="s">
        <v>796</v>
      </c>
      <c r="C584" s="12" t="s">
        <v>632</v>
      </c>
    </row>
    <row r="585" spans="1:3" x14ac:dyDescent="0.25">
      <c r="A585" s="10">
        <v>2546</v>
      </c>
      <c r="B585" s="11" t="s">
        <v>144</v>
      </c>
      <c r="C585" s="12" t="s">
        <v>133</v>
      </c>
    </row>
    <row r="586" spans="1:3" x14ac:dyDescent="0.25">
      <c r="A586" s="10">
        <v>2559</v>
      </c>
      <c r="B586" s="11" t="s">
        <v>504</v>
      </c>
      <c r="C586" s="12" t="s">
        <v>309</v>
      </c>
    </row>
    <row r="587" spans="1:3" x14ac:dyDescent="0.25">
      <c r="A587" s="10">
        <v>2564</v>
      </c>
      <c r="B587" s="11" t="s">
        <v>811</v>
      </c>
      <c r="C587" s="12" t="s">
        <v>632</v>
      </c>
    </row>
    <row r="588" spans="1:3" x14ac:dyDescent="0.25">
      <c r="A588" s="10">
        <v>2568</v>
      </c>
      <c r="B588" s="11" t="s">
        <v>270</v>
      </c>
      <c r="C588" s="12" t="s">
        <v>235</v>
      </c>
    </row>
    <row r="589" spans="1:3" x14ac:dyDescent="0.25">
      <c r="A589" s="10">
        <v>2570</v>
      </c>
      <c r="B589" s="11" t="s">
        <v>514</v>
      </c>
      <c r="C589" s="12" t="s">
        <v>309</v>
      </c>
    </row>
    <row r="590" spans="1:3" x14ac:dyDescent="0.25">
      <c r="A590" s="10">
        <v>2571</v>
      </c>
      <c r="B590" s="11" t="s">
        <v>511</v>
      </c>
      <c r="C590" s="12" t="s">
        <v>309</v>
      </c>
    </row>
    <row r="591" spans="1:3" x14ac:dyDescent="0.25">
      <c r="A591" s="10">
        <v>2604</v>
      </c>
      <c r="B591" s="11" t="s">
        <v>672</v>
      </c>
      <c r="C591" s="12" t="s">
        <v>632</v>
      </c>
    </row>
    <row r="592" spans="1:3" x14ac:dyDescent="0.25">
      <c r="A592" s="10">
        <v>2605</v>
      </c>
      <c r="B592" s="11" t="s">
        <v>497</v>
      </c>
      <c r="C592" s="12" t="s">
        <v>309</v>
      </c>
    </row>
    <row r="593" spans="1:3" x14ac:dyDescent="0.25">
      <c r="A593" s="10">
        <v>2613</v>
      </c>
      <c r="B593" s="11" t="s">
        <v>388</v>
      </c>
      <c r="C593" s="12" t="s">
        <v>309</v>
      </c>
    </row>
    <row r="594" spans="1:3" x14ac:dyDescent="0.25">
      <c r="A594" s="10">
        <v>2614</v>
      </c>
      <c r="B594" s="11" t="s">
        <v>498</v>
      </c>
      <c r="C594" s="12" t="s">
        <v>309</v>
      </c>
    </row>
    <row r="595" spans="1:3" x14ac:dyDescent="0.25">
      <c r="A595" s="10">
        <v>2629</v>
      </c>
      <c r="B595" s="11" t="s">
        <v>489</v>
      </c>
      <c r="C595" s="12" t="s">
        <v>309</v>
      </c>
    </row>
    <row r="596" spans="1:3" x14ac:dyDescent="0.25">
      <c r="A596" s="10">
        <v>2634</v>
      </c>
      <c r="B596" s="11" t="s">
        <v>689</v>
      </c>
      <c r="C596" s="12" t="s">
        <v>632</v>
      </c>
    </row>
    <row r="597" spans="1:3" x14ac:dyDescent="0.25">
      <c r="A597" s="10">
        <v>2635</v>
      </c>
      <c r="B597" s="11" t="s">
        <v>688</v>
      </c>
      <c r="C597" s="12" t="s">
        <v>632</v>
      </c>
    </row>
    <row r="598" spans="1:3" x14ac:dyDescent="0.25">
      <c r="A598" s="10">
        <v>2636</v>
      </c>
      <c r="B598" s="11" t="s">
        <v>425</v>
      </c>
      <c r="C598" s="12" t="s">
        <v>309</v>
      </c>
    </row>
    <row r="599" spans="1:3" x14ac:dyDescent="0.25">
      <c r="A599" s="10">
        <v>2637</v>
      </c>
      <c r="B599" s="11" t="s">
        <v>707</v>
      </c>
      <c r="C599" s="12" t="s">
        <v>632</v>
      </c>
    </row>
    <row r="600" spans="1:3" x14ac:dyDescent="0.25">
      <c r="A600" s="10">
        <v>2638</v>
      </c>
      <c r="B600" s="11" t="s">
        <v>801</v>
      </c>
      <c r="C600" s="12" t="s">
        <v>632</v>
      </c>
    </row>
    <row r="601" spans="1:3" x14ac:dyDescent="0.25">
      <c r="A601" s="10">
        <v>2639</v>
      </c>
      <c r="B601" s="11" t="s">
        <v>802</v>
      </c>
      <c r="C601" s="12" t="s">
        <v>632</v>
      </c>
    </row>
    <row r="602" spans="1:3" x14ac:dyDescent="0.25">
      <c r="A602" s="10">
        <v>2640</v>
      </c>
      <c r="B602" s="11" t="s">
        <v>803</v>
      </c>
      <c r="C602" s="12" t="s">
        <v>632</v>
      </c>
    </row>
    <row r="603" spans="1:3" x14ac:dyDescent="0.25">
      <c r="A603" s="10">
        <v>2641</v>
      </c>
      <c r="B603" s="11" t="s">
        <v>233</v>
      </c>
      <c r="C603" s="12" t="s">
        <v>227</v>
      </c>
    </row>
    <row r="604" spans="1:3" x14ac:dyDescent="0.25">
      <c r="A604" s="10">
        <v>2754</v>
      </c>
      <c r="B604" s="11" t="s">
        <v>271</v>
      </c>
      <c r="C604" s="12" t="s">
        <v>235</v>
      </c>
    </row>
    <row r="605" spans="1:3" x14ac:dyDescent="0.25">
      <c r="A605" s="10">
        <v>2771</v>
      </c>
      <c r="B605" s="11" t="s">
        <v>191</v>
      </c>
      <c r="C605" s="12" t="s">
        <v>133</v>
      </c>
    </row>
    <row r="606" spans="1:3" x14ac:dyDescent="0.25">
      <c r="A606" s="10">
        <v>2772</v>
      </c>
      <c r="B606" s="11" t="s">
        <v>750</v>
      </c>
      <c r="C606" s="12" t="s">
        <v>632</v>
      </c>
    </row>
    <row r="607" spans="1:3" x14ac:dyDescent="0.25">
      <c r="A607" s="10">
        <v>2780</v>
      </c>
      <c r="B607" s="11" t="s">
        <v>751</v>
      </c>
      <c r="C607" s="12" t="s">
        <v>632</v>
      </c>
    </row>
    <row r="608" spans="1:3" x14ac:dyDescent="0.25">
      <c r="A608" s="10">
        <v>2781</v>
      </c>
      <c r="B608" s="11" t="s">
        <v>720</v>
      </c>
      <c r="C608" s="12" t="s">
        <v>632</v>
      </c>
    </row>
    <row r="609" spans="1:3" x14ac:dyDescent="0.25">
      <c r="A609" s="10">
        <v>2783</v>
      </c>
      <c r="B609" s="11" t="s">
        <v>804</v>
      </c>
      <c r="C609" s="12" t="s">
        <v>632</v>
      </c>
    </row>
    <row r="610" spans="1:3" x14ac:dyDescent="0.25">
      <c r="A610" s="10">
        <v>2784</v>
      </c>
      <c r="B610" s="11" t="s">
        <v>209</v>
      </c>
      <c r="C610" s="12" t="s">
        <v>523</v>
      </c>
    </row>
    <row r="611" spans="1:3" x14ac:dyDescent="0.25">
      <c r="A611" s="10">
        <v>2790</v>
      </c>
      <c r="B611" s="11" t="s">
        <v>446</v>
      </c>
      <c r="C611" s="12" t="s">
        <v>309</v>
      </c>
    </row>
    <row r="612" spans="1:3" x14ac:dyDescent="0.25">
      <c r="A612" s="10">
        <v>2791</v>
      </c>
      <c r="B612" s="11" t="s">
        <v>426</v>
      </c>
      <c r="C612" s="12" t="s">
        <v>309</v>
      </c>
    </row>
    <row r="613" spans="1:3" x14ac:dyDescent="0.25">
      <c r="A613" s="10">
        <v>2792</v>
      </c>
      <c r="B613" s="11" t="s">
        <v>427</v>
      </c>
      <c r="C613" s="12" t="s">
        <v>309</v>
      </c>
    </row>
    <row r="614" spans="1:3" x14ac:dyDescent="0.25">
      <c r="A614" s="10">
        <v>2793</v>
      </c>
      <c r="B614" s="11" t="s">
        <v>832</v>
      </c>
      <c r="C614" s="12" t="s">
        <v>632</v>
      </c>
    </row>
    <row r="615" spans="1:3" x14ac:dyDescent="0.25">
      <c r="A615" s="10">
        <v>2794</v>
      </c>
      <c r="B615" s="11" t="s">
        <v>389</v>
      </c>
      <c r="C615" s="12" t="s">
        <v>309</v>
      </c>
    </row>
    <row r="616" spans="1:3" x14ac:dyDescent="0.25">
      <c r="A616" s="10">
        <v>2795</v>
      </c>
      <c r="B616" s="11" t="s">
        <v>390</v>
      </c>
      <c r="C616" s="12" t="s">
        <v>309</v>
      </c>
    </row>
    <row r="617" spans="1:3" x14ac:dyDescent="0.25">
      <c r="A617" s="10">
        <v>2796</v>
      </c>
      <c r="B617" s="11" t="s">
        <v>833</v>
      </c>
      <c r="C617" s="12" t="s">
        <v>632</v>
      </c>
    </row>
    <row r="618" spans="1:3" x14ac:dyDescent="0.25">
      <c r="A618" s="10">
        <v>2797</v>
      </c>
      <c r="B618" s="11" t="s">
        <v>662</v>
      </c>
      <c r="C618" s="12" t="s">
        <v>632</v>
      </c>
    </row>
    <row r="619" spans="1:3" x14ac:dyDescent="0.25">
      <c r="A619" s="10">
        <v>2800</v>
      </c>
      <c r="B619" s="11" t="s">
        <v>690</v>
      </c>
      <c r="C619" s="12" t="s">
        <v>632</v>
      </c>
    </row>
    <row r="620" spans="1:3" x14ac:dyDescent="0.25">
      <c r="A620" s="10">
        <v>2801</v>
      </c>
      <c r="B620" s="11" t="s">
        <v>512</v>
      </c>
      <c r="C620" s="12" t="s">
        <v>309</v>
      </c>
    </row>
    <row r="621" spans="1:3" x14ac:dyDescent="0.25">
      <c r="A621" s="10">
        <v>2804</v>
      </c>
      <c r="B621" s="11" t="s">
        <v>752</v>
      </c>
      <c r="C621" s="12" t="s">
        <v>632</v>
      </c>
    </row>
    <row r="622" spans="1:3" x14ac:dyDescent="0.25">
      <c r="A622" s="10">
        <v>2806</v>
      </c>
      <c r="B622" s="11" t="s">
        <v>471</v>
      </c>
      <c r="C622" s="12" t="s">
        <v>309</v>
      </c>
    </row>
    <row r="623" spans="1:3" x14ac:dyDescent="0.25">
      <c r="A623" s="10">
        <v>2810</v>
      </c>
      <c r="B623" s="11" t="s">
        <v>296</v>
      </c>
      <c r="C623" s="12" t="s">
        <v>295</v>
      </c>
    </row>
    <row r="624" spans="1:3" x14ac:dyDescent="0.25">
      <c r="A624" s="10">
        <v>2811</v>
      </c>
      <c r="B624" s="11" t="s">
        <v>744</v>
      </c>
      <c r="C624" s="12" t="s">
        <v>632</v>
      </c>
    </row>
    <row r="625" spans="1:3" x14ac:dyDescent="0.25">
      <c r="A625" s="10">
        <v>2812</v>
      </c>
      <c r="B625" s="11" t="s">
        <v>592</v>
      </c>
      <c r="C625" s="12" t="s">
        <v>523</v>
      </c>
    </row>
    <row r="626" spans="1:3" x14ac:dyDescent="0.25">
      <c r="A626" s="10">
        <v>2813</v>
      </c>
      <c r="B626" s="11" t="s">
        <v>517</v>
      </c>
      <c r="C626" s="15" t="s">
        <v>309</v>
      </c>
    </row>
    <row r="627" spans="1:3" x14ac:dyDescent="0.25">
      <c r="A627" s="10">
        <v>2814</v>
      </c>
      <c r="B627" s="11" t="s">
        <v>691</v>
      </c>
      <c r="C627" s="12" t="s">
        <v>632</v>
      </c>
    </row>
    <row r="628" spans="1:3" x14ac:dyDescent="0.25">
      <c r="A628" s="10">
        <v>2815</v>
      </c>
      <c r="B628" s="11" t="s">
        <v>753</v>
      </c>
      <c r="C628" s="12" t="s">
        <v>632</v>
      </c>
    </row>
    <row r="629" spans="1:3" x14ac:dyDescent="0.25">
      <c r="A629" s="10">
        <v>2816</v>
      </c>
      <c r="B629" s="11" t="s">
        <v>222</v>
      </c>
      <c r="C629" s="12" t="s">
        <v>133</v>
      </c>
    </row>
    <row r="630" spans="1:3" x14ac:dyDescent="0.25">
      <c r="A630" s="10">
        <v>2817</v>
      </c>
      <c r="B630" s="11" t="s">
        <v>297</v>
      </c>
      <c r="C630" s="12" t="s">
        <v>295</v>
      </c>
    </row>
    <row r="631" spans="1:3" x14ac:dyDescent="0.25">
      <c r="A631" s="10">
        <v>2818</v>
      </c>
      <c r="B631" s="11" t="s">
        <v>754</v>
      </c>
      <c r="C631" s="12" t="s">
        <v>632</v>
      </c>
    </row>
    <row r="632" spans="1:3" x14ac:dyDescent="0.25">
      <c r="A632" s="10">
        <v>2821</v>
      </c>
      <c r="B632" s="11" t="s">
        <v>776</v>
      </c>
      <c r="C632" s="12" t="s">
        <v>632</v>
      </c>
    </row>
    <row r="633" spans="1:3" x14ac:dyDescent="0.25">
      <c r="A633" s="10">
        <v>2822</v>
      </c>
      <c r="B633" s="11" t="s">
        <v>805</v>
      </c>
      <c r="C633" s="12" t="s">
        <v>632</v>
      </c>
    </row>
    <row r="634" spans="1:3" x14ac:dyDescent="0.25">
      <c r="A634" s="10">
        <v>2823</v>
      </c>
      <c r="B634" s="11" t="s">
        <v>778</v>
      </c>
      <c r="C634" s="12" t="s">
        <v>632</v>
      </c>
    </row>
    <row r="635" spans="1:3" x14ac:dyDescent="0.25">
      <c r="A635" s="10">
        <v>2824</v>
      </c>
      <c r="B635" s="11" t="s">
        <v>214</v>
      </c>
      <c r="C635" s="12" t="s">
        <v>523</v>
      </c>
    </row>
    <row r="636" spans="1:3" x14ac:dyDescent="0.25">
      <c r="A636" s="10">
        <v>2826</v>
      </c>
      <c r="B636" s="11" t="s">
        <v>779</v>
      </c>
      <c r="C636" s="12" t="s">
        <v>632</v>
      </c>
    </row>
    <row r="637" spans="1:3" x14ac:dyDescent="0.25">
      <c r="A637" s="10">
        <v>2827</v>
      </c>
      <c r="B637" s="11" t="s">
        <v>401</v>
      </c>
      <c r="C637" s="12" t="s">
        <v>309</v>
      </c>
    </row>
    <row r="638" spans="1:3" x14ac:dyDescent="0.25">
      <c r="A638" s="10">
        <v>2828</v>
      </c>
      <c r="B638" s="11" t="s">
        <v>490</v>
      </c>
      <c r="C638" s="12" t="s">
        <v>309</v>
      </c>
    </row>
    <row r="639" spans="1:3" x14ac:dyDescent="0.25">
      <c r="A639" s="10">
        <v>2829</v>
      </c>
      <c r="B639" s="11" t="s">
        <v>299</v>
      </c>
      <c r="C639" s="12" t="s">
        <v>295</v>
      </c>
    </row>
    <row r="640" spans="1:3" x14ac:dyDescent="0.25">
      <c r="A640" s="10">
        <v>2830</v>
      </c>
      <c r="B640" s="11" t="s">
        <v>780</v>
      </c>
      <c r="C640" s="12" t="s">
        <v>632</v>
      </c>
    </row>
    <row r="641" spans="1:3" x14ac:dyDescent="0.25">
      <c r="A641" s="10">
        <v>2832</v>
      </c>
      <c r="B641" s="11" t="s">
        <v>755</v>
      </c>
      <c r="C641" s="12" t="s">
        <v>632</v>
      </c>
    </row>
    <row r="642" spans="1:3" x14ac:dyDescent="0.25">
      <c r="A642" s="10">
        <v>2833</v>
      </c>
      <c r="B642" s="11" t="s">
        <v>756</v>
      </c>
      <c r="C642" s="12" t="s">
        <v>632</v>
      </c>
    </row>
    <row r="643" spans="1:3" x14ac:dyDescent="0.25">
      <c r="A643" s="10">
        <v>2834</v>
      </c>
      <c r="B643" s="11" t="s">
        <v>757</v>
      </c>
      <c r="C643" s="12" t="s">
        <v>632</v>
      </c>
    </row>
    <row r="644" spans="1:3" x14ac:dyDescent="0.25">
      <c r="A644" s="10">
        <v>2835</v>
      </c>
      <c r="B644" s="11" t="s">
        <v>195</v>
      </c>
      <c r="C644" s="12" t="s">
        <v>133</v>
      </c>
    </row>
    <row r="645" spans="1:3" x14ac:dyDescent="0.25">
      <c r="A645" s="10">
        <v>2836</v>
      </c>
      <c r="B645" s="11" t="s">
        <v>781</v>
      </c>
      <c r="C645" s="12" t="s">
        <v>632</v>
      </c>
    </row>
    <row r="646" spans="1:3" x14ac:dyDescent="0.25">
      <c r="A646" s="10">
        <v>2839</v>
      </c>
      <c r="B646" s="11" t="s">
        <v>746</v>
      </c>
      <c r="C646" s="12" t="s">
        <v>133</v>
      </c>
    </row>
    <row r="647" spans="1:3" x14ac:dyDescent="0.25">
      <c r="A647" s="10">
        <v>2840</v>
      </c>
      <c r="B647" s="11" t="s">
        <v>782</v>
      </c>
      <c r="C647" s="12" t="s">
        <v>632</v>
      </c>
    </row>
    <row r="648" spans="1:3" x14ac:dyDescent="0.25">
      <c r="A648" s="10">
        <v>2841</v>
      </c>
      <c r="B648" s="11" t="s">
        <v>783</v>
      </c>
      <c r="C648" s="12" t="s">
        <v>632</v>
      </c>
    </row>
    <row r="649" spans="1:3" x14ac:dyDescent="0.25">
      <c r="A649" s="10">
        <v>2842</v>
      </c>
      <c r="B649" s="11" t="s">
        <v>784</v>
      </c>
      <c r="C649" s="12" t="s">
        <v>632</v>
      </c>
    </row>
    <row r="650" spans="1:3" x14ac:dyDescent="0.25">
      <c r="A650" s="10">
        <v>2843</v>
      </c>
      <c r="B650" s="11" t="s">
        <v>785</v>
      </c>
      <c r="C650" s="12" t="s">
        <v>632</v>
      </c>
    </row>
    <row r="651" spans="1:3" x14ac:dyDescent="0.25">
      <c r="A651" s="10">
        <v>2845</v>
      </c>
      <c r="B651" s="11" t="s">
        <v>758</v>
      </c>
      <c r="C651" s="12" t="s">
        <v>632</v>
      </c>
    </row>
    <row r="652" spans="1:3" x14ac:dyDescent="0.25">
      <c r="A652" s="10">
        <v>2849</v>
      </c>
      <c r="B652" s="11" t="s">
        <v>786</v>
      </c>
      <c r="C652" s="12" t="s">
        <v>632</v>
      </c>
    </row>
    <row r="653" spans="1:3" x14ac:dyDescent="0.25">
      <c r="A653" s="10">
        <v>2860</v>
      </c>
      <c r="B653" s="11" t="s">
        <v>480</v>
      </c>
      <c r="C653" s="12" t="s">
        <v>309</v>
      </c>
    </row>
    <row r="654" spans="1:3" x14ac:dyDescent="0.25">
      <c r="A654" s="10">
        <v>2861</v>
      </c>
      <c r="B654" s="11" t="s">
        <v>787</v>
      </c>
      <c r="C654" s="12" t="s">
        <v>632</v>
      </c>
    </row>
    <row r="655" spans="1:3" x14ac:dyDescent="0.25">
      <c r="A655" s="10">
        <v>2876</v>
      </c>
      <c r="B655" s="11" t="s">
        <v>439</v>
      </c>
      <c r="C655" s="12" t="s">
        <v>309</v>
      </c>
    </row>
    <row r="656" spans="1:3" x14ac:dyDescent="0.25">
      <c r="A656" s="10">
        <v>2878</v>
      </c>
      <c r="B656" s="11" t="s">
        <v>272</v>
      </c>
      <c r="C656" s="12" t="s">
        <v>235</v>
      </c>
    </row>
    <row r="657" spans="1:3" x14ac:dyDescent="0.25">
      <c r="A657" s="10">
        <v>2882</v>
      </c>
      <c r="B657" s="11" t="s">
        <v>693</v>
      </c>
      <c r="C657" s="12" t="s">
        <v>133</v>
      </c>
    </row>
    <row r="658" spans="1:3" x14ac:dyDescent="0.25">
      <c r="A658" s="10">
        <v>2885</v>
      </c>
      <c r="B658" s="11" t="s">
        <v>585</v>
      </c>
      <c r="C658" s="12" t="s">
        <v>523</v>
      </c>
    </row>
    <row r="659" spans="1:3" x14ac:dyDescent="0.25">
      <c r="A659" s="10">
        <v>2886</v>
      </c>
      <c r="B659" s="11" t="s">
        <v>273</v>
      </c>
      <c r="C659" s="12" t="s">
        <v>235</v>
      </c>
    </row>
    <row r="660" spans="1:3" x14ac:dyDescent="0.25">
      <c r="A660" s="10">
        <v>2888</v>
      </c>
      <c r="B660" s="11" t="s">
        <v>529</v>
      </c>
      <c r="C660" s="12" t="s">
        <v>523</v>
      </c>
    </row>
    <row r="661" spans="1:3" x14ac:dyDescent="0.25">
      <c r="A661" s="10">
        <v>2898</v>
      </c>
      <c r="B661" s="11" t="s">
        <v>694</v>
      </c>
      <c r="C661" s="12" t="s">
        <v>632</v>
      </c>
    </row>
    <row r="662" spans="1:3" x14ac:dyDescent="0.25">
      <c r="A662" s="10">
        <v>2928</v>
      </c>
      <c r="B662" s="11" t="s">
        <v>472</v>
      </c>
      <c r="C662" s="12" t="s">
        <v>309</v>
      </c>
    </row>
    <row r="663" spans="1:3" x14ac:dyDescent="0.25">
      <c r="A663" s="10">
        <v>2946</v>
      </c>
      <c r="B663" s="11" t="s">
        <v>708</v>
      </c>
      <c r="C663" s="12" t="s">
        <v>632</v>
      </c>
    </row>
    <row r="664" spans="1:3" x14ac:dyDescent="0.25">
      <c r="A664" s="10">
        <v>2950</v>
      </c>
      <c r="B664" s="11" t="s">
        <v>788</v>
      </c>
      <c r="C664" s="12" t="s">
        <v>632</v>
      </c>
    </row>
    <row r="665" spans="1:3" x14ac:dyDescent="0.25">
      <c r="A665" s="10">
        <v>2955</v>
      </c>
      <c r="B665" s="11" t="s">
        <v>518</v>
      </c>
      <c r="C665" s="12" t="s">
        <v>309</v>
      </c>
    </row>
    <row r="666" spans="1:3" x14ac:dyDescent="0.25">
      <c r="A666" s="10">
        <v>2957</v>
      </c>
      <c r="B666" s="11" t="s">
        <v>391</v>
      </c>
      <c r="C666" s="12" t="s">
        <v>309</v>
      </c>
    </row>
    <row r="667" spans="1:3" x14ac:dyDescent="0.25">
      <c r="A667" s="10">
        <v>2958</v>
      </c>
      <c r="B667" s="11" t="s">
        <v>692</v>
      </c>
      <c r="C667" s="12" t="s">
        <v>632</v>
      </c>
    </row>
    <row r="668" spans="1:3" x14ac:dyDescent="0.25">
      <c r="A668" s="10">
        <v>2959</v>
      </c>
      <c r="B668" s="11" t="s">
        <v>300</v>
      </c>
      <c r="C668" s="12" t="s">
        <v>295</v>
      </c>
    </row>
    <row r="669" spans="1:3" x14ac:dyDescent="0.25">
      <c r="A669" s="10">
        <v>2960</v>
      </c>
      <c r="B669" s="11" t="s">
        <v>301</v>
      </c>
      <c r="C669" s="12" t="s">
        <v>295</v>
      </c>
    </row>
    <row r="670" spans="1:3" x14ac:dyDescent="0.25">
      <c r="A670" s="10">
        <v>2961</v>
      </c>
      <c r="B670" s="11" t="s">
        <v>491</v>
      </c>
      <c r="C670" s="12" t="s">
        <v>309</v>
      </c>
    </row>
    <row r="671" spans="1:3" x14ac:dyDescent="0.25">
      <c r="A671" s="10">
        <v>2965</v>
      </c>
      <c r="B671" s="11" t="s">
        <v>621</v>
      </c>
      <c r="C671" s="12" t="s">
        <v>523</v>
      </c>
    </row>
    <row r="672" spans="1:3" x14ac:dyDescent="0.25">
      <c r="A672" s="10">
        <v>2969</v>
      </c>
      <c r="B672" s="11" t="s">
        <v>710</v>
      </c>
      <c r="C672" s="12" t="s">
        <v>632</v>
      </c>
    </row>
    <row r="673" spans="1:3" x14ac:dyDescent="0.25">
      <c r="A673" s="10">
        <v>2970</v>
      </c>
      <c r="B673" s="11" t="s">
        <v>368</v>
      </c>
      <c r="C673" s="12" t="s">
        <v>309</v>
      </c>
    </row>
    <row r="674" spans="1:3" x14ac:dyDescent="0.25">
      <c r="A674" s="10">
        <v>2971</v>
      </c>
      <c r="B674" s="11" t="s">
        <v>394</v>
      </c>
      <c r="C674" s="12" t="s">
        <v>309</v>
      </c>
    </row>
    <row r="675" spans="1:3" x14ac:dyDescent="0.25">
      <c r="A675" s="10">
        <v>2972</v>
      </c>
      <c r="B675" s="11" t="s">
        <v>395</v>
      </c>
      <c r="C675" s="12" t="s">
        <v>309</v>
      </c>
    </row>
    <row r="676" spans="1:3" x14ac:dyDescent="0.25">
      <c r="A676" s="10">
        <v>2973</v>
      </c>
      <c r="B676" s="11" t="s">
        <v>396</v>
      </c>
      <c r="C676" s="12" t="s">
        <v>309</v>
      </c>
    </row>
    <row r="677" spans="1:3" x14ac:dyDescent="0.25">
      <c r="A677" s="10">
        <v>2975</v>
      </c>
      <c r="B677" s="11" t="s">
        <v>440</v>
      </c>
      <c r="C677" s="12" t="s">
        <v>309</v>
      </c>
    </row>
    <row r="678" spans="1:3" x14ac:dyDescent="0.25">
      <c r="A678" s="10">
        <v>2978</v>
      </c>
      <c r="B678" s="11" t="s">
        <v>284</v>
      </c>
      <c r="C678" s="12" t="s">
        <v>235</v>
      </c>
    </row>
    <row r="679" spans="1:3" x14ac:dyDescent="0.25">
      <c r="A679" s="10">
        <v>2979</v>
      </c>
      <c r="B679" s="11" t="s">
        <v>274</v>
      </c>
      <c r="C679" s="12" t="s">
        <v>235</v>
      </c>
    </row>
    <row r="680" spans="1:3" x14ac:dyDescent="0.25">
      <c r="A680" s="10">
        <v>2981</v>
      </c>
      <c r="B680" s="11" t="s">
        <v>482</v>
      </c>
      <c r="C680" s="12" t="s">
        <v>309</v>
      </c>
    </row>
    <row r="681" spans="1:3" x14ac:dyDescent="0.25">
      <c r="A681" s="10">
        <v>2982</v>
      </c>
      <c r="B681" s="11" t="s">
        <v>483</v>
      </c>
      <c r="C681" s="12" t="s">
        <v>309</v>
      </c>
    </row>
    <row r="682" spans="1:3" x14ac:dyDescent="0.25">
      <c r="A682" s="10">
        <v>2983</v>
      </c>
      <c r="B682" s="11" t="s">
        <v>484</v>
      </c>
      <c r="C682" s="12" t="s">
        <v>309</v>
      </c>
    </row>
    <row r="683" spans="1:3" x14ac:dyDescent="0.25">
      <c r="A683" s="10">
        <v>2984</v>
      </c>
      <c r="B683" s="11" t="s">
        <v>430</v>
      </c>
      <c r="C683" s="12" t="s">
        <v>309</v>
      </c>
    </row>
    <row r="684" spans="1:3" x14ac:dyDescent="0.25">
      <c r="A684" s="10">
        <v>2985</v>
      </c>
      <c r="B684" s="11" t="s">
        <v>449</v>
      </c>
      <c r="C684" s="12" t="s">
        <v>309</v>
      </c>
    </row>
    <row r="685" spans="1:3" x14ac:dyDescent="0.25">
      <c r="A685" s="10">
        <v>2986</v>
      </c>
      <c r="B685" s="11" t="s">
        <v>450</v>
      </c>
      <c r="C685" s="12" t="s">
        <v>309</v>
      </c>
    </row>
    <row r="686" spans="1:3" x14ac:dyDescent="0.25">
      <c r="A686" s="10">
        <v>2987</v>
      </c>
      <c r="B686" s="11" t="s">
        <v>451</v>
      </c>
      <c r="C686" s="12" t="s">
        <v>309</v>
      </c>
    </row>
    <row r="687" spans="1:3" x14ac:dyDescent="0.25">
      <c r="A687" s="10">
        <v>2988</v>
      </c>
      <c r="B687" s="11" t="s">
        <v>452</v>
      </c>
      <c r="C687" s="12" t="s">
        <v>309</v>
      </c>
    </row>
    <row r="688" spans="1:3" x14ac:dyDescent="0.25">
      <c r="A688" s="10">
        <v>2989</v>
      </c>
      <c r="B688" s="11" t="s">
        <v>429</v>
      </c>
      <c r="C688" s="12" t="s">
        <v>309</v>
      </c>
    </row>
    <row r="689" spans="1:3" x14ac:dyDescent="0.25">
      <c r="A689" s="10">
        <v>2991</v>
      </c>
      <c r="B689" s="11" t="s">
        <v>481</v>
      </c>
      <c r="C689" s="12" t="s">
        <v>309</v>
      </c>
    </row>
    <row r="690" spans="1:3" x14ac:dyDescent="0.25">
      <c r="A690" s="10">
        <v>2992</v>
      </c>
      <c r="B690" s="12" t="s">
        <v>499</v>
      </c>
      <c r="C690" s="12" t="s">
        <v>309</v>
      </c>
    </row>
    <row r="691" spans="1:3" x14ac:dyDescent="0.25">
      <c r="A691" s="10">
        <v>2993</v>
      </c>
      <c r="B691" s="11" t="s">
        <v>303</v>
      </c>
      <c r="C691" s="12" t="s">
        <v>295</v>
      </c>
    </row>
    <row r="692" spans="1:3" x14ac:dyDescent="0.25">
      <c r="A692" s="10">
        <v>2995</v>
      </c>
      <c r="B692" s="11" t="s">
        <v>485</v>
      </c>
      <c r="C692" s="12" t="s">
        <v>309</v>
      </c>
    </row>
    <row r="693" spans="1:3" x14ac:dyDescent="0.25">
      <c r="A693" s="10">
        <v>2996</v>
      </c>
      <c r="B693" s="11" t="s">
        <v>673</v>
      </c>
      <c r="C693" s="12" t="s">
        <v>632</v>
      </c>
    </row>
    <row r="694" spans="1:3" x14ac:dyDescent="0.25">
      <c r="A694" s="10">
        <v>3001</v>
      </c>
      <c r="B694" s="11" t="s">
        <v>431</v>
      </c>
      <c r="C694" s="12" t="s">
        <v>309</v>
      </c>
    </row>
    <row r="695" spans="1:3" x14ac:dyDescent="0.25">
      <c r="A695" s="10">
        <v>3002</v>
      </c>
      <c r="B695" s="11" t="s">
        <v>531</v>
      </c>
      <c r="C695" s="12" t="s">
        <v>523</v>
      </c>
    </row>
    <row r="696" spans="1:3" x14ac:dyDescent="0.25">
      <c r="A696" s="10">
        <v>3017</v>
      </c>
      <c r="B696" s="11" t="s">
        <v>400</v>
      </c>
      <c r="C696" s="12" t="s">
        <v>309</v>
      </c>
    </row>
    <row r="697" spans="1:3" x14ac:dyDescent="0.25">
      <c r="A697" s="10">
        <v>3018</v>
      </c>
      <c r="B697" s="11" t="s">
        <v>760</v>
      </c>
      <c r="C697" s="12" t="s">
        <v>632</v>
      </c>
    </row>
    <row r="698" spans="1:3" x14ac:dyDescent="0.25">
      <c r="A698" s="10">
        <v>3025</v>
      </c>
      <c r="B698" s="11" t="s">
        <v>292</v>
      </c>
      <c r="C698" s="12" t="s">
        <v>235</v>
      </c>
    </row>
    <row r="699" spans="1:3" x14ac:dyDescent="0.25">
      <c r="A699" s="10">
        <v>3029</v>
      </c>
      <c r="B699" s="11" t="s">
        <v>806</v>
      </c>
      <c r="C699" s="12" t="s">
        <v>632</v>
      </c>
    </row>
    <row r="700" spans="1:3" x14ac:dyDescent="0.25">
      <c r="A700" s="10">
        <v>3033</v>
      </c>
      <c r="B700" s="11" t="s">
        <v>789</v>
      </c>
      <c r="C700" s="12" t="s">
        <v>632</v>
      </c>
    </row>
    <row r="701" spans="1:3" x14ac:dyDescent="0.25">
      <c r="A701" s="10">
        <v>3041</v>
      </c>
      <c r="B701" s="11" t="s">
        <v>790</v>
      </c>
      <c r="C701" s="12" t="s">
        <v>632</v>
      </c>
    </row>
    <row r="702" spans="1:3" x14ac:dyDescent="0.25">
      <c r="A702" s="10">
        <v>3051</v>
      </c>
      <c r="B702" s="11" t="s">
        <v>812</v>
      </c>
      <c r="C702" s="12" t="s">
        <v>632</v>
      </c>
    </row>
    <row r="703" spans="1:3" x14ac:dyDescent="0.25">
      <c r="A703" s="10">
        <v>3073</v>
      </c>
      <c r="B703" s="11" t="s">
        <v>761</v>
      </c>
      <c r="C703" s="12" t="s">
        <v>632</v>
      </c>
    </row>
    <row r="704" spans="1:3" x14ac:dyDescent="0.25">
      <c r="A704" s="10">
        <v>3077</v>
      </c>
      <c r="B704" s="11" t="s">
        <v>807</v>
      </c>
      <c r="C704" s="12" t="s">
        <v>632</v>
      </c>
    </row>
    <row r="705" spans="1:3" x14ac:dyDescent="0.25">
      <c r="A705" s="10">
        <v>3083</v>
      </c>
      <c r="B705" s="11" t="s">
        <v>834</v>
      </c>
      <c r="C705" s="12" t="s">
        <v>632</v>
      </c>
    </row>
    <row r="706" spans="1:3" x14ac:dyDescent="0.25">
      <c r="A706" s="10">
        <v>3085</v>
      </c>
      <c r="B706" s="11" t="s">
        <v>293</v>
      </c>
      <c r="C706" s="12" t="s">
        <v>235</v>
      </c>
    </row>
    <row r="707" spans="1:3" x14ac:dyDescent="0.25">
      <c r="A707" s="10">
        <v>3087</v>
      </c>
      <c r="B707" s="11" t="s">
        <v>453</v>
      </c>
      <c r="C707" s="12" t="s">
        <v>309</v>
      </c>
    </row>
    <row r="708" spans="1:3" x14ac:dyDescent="0.25">
      <c r="A708" s="10">
        <v>3088</v>
      </c>
      <c r="B708" s="11" t="s">
        <v>454</v>
      </c>
      <c r="C708" s="12" t="s">
        <v>309</v>
      </c>
    </row>
    <row r="709" spans="1:3" x14ac:dyDescent="0.25">
      <c r="A709" s="10">
        <v>3089</v>
      </c>
      <c r="B709" s="11" t="s">
        <v>397</v>
      </c>
      <c r="C709" s="12" t="s">
        <v>309</v>
      </c>
    </row>
    <row r="710" spans="1:3" x14ac:dyDescent="0.25">
      <c r="A710" s="10">
        <v>3090</v>
      </c>
      <c r="B710" s="11" t="s">
        <v>792</v>
      </c>
      <c r="C710" s="12" t="s">
        <v>632</v>
      </c>
    </row>
    <row r="711" spans="1:3" x14ac:dyDescent="0.25">
      <c r="A711" s="10">
        <v>3091</v>
      </c>
      <c r="B711" s="11" t="s">
        <v>665</v>
      </c>
      <c r="C711" s="12" t="s">
        <v>632</v>
      </c>
    </row>
    <row r="712" spans="1:3" x14ac:dyDescent="0.25">
      <c r="A712" s="10">
        <v>3092</v>
      </c>
      <c r="B712" s="12" t="s">
        <v>500</v>
      </c>
      <c r="C712" s="12" t="s">
        <v>309</v>
      </c>
    </row>
    <row r="713" spans="1:3" x14ac:dyDescent="0.25">
      <c r="A713" s="10">
        <v>3093</v>
      </c>
      <c r="B713" s="11" t="s">
        <v>569</v>
      </c>
      <c r="C713" s="12" t="s">
        <v>523</v>
      </c>
    </row>
    <row r="714" spans="1:3" x14ac:dyDescent="0.25">
      <c r="A714" s="10">
        <v>3094</v>
      </c>
      <c r="B714" s="11" t="s">
        <v>808</v>
      </c>
      <c r="C714" s="12" t="s">
        <v>632</v>
      </c>
    </row>
    <row r="715" spans="1:3" x14ac:dyDescent="0.25">
      <c r="A715" s="10">
        <v>3095</v>
      </c>
      <c r="B715" s="11" t="s">
        <v>513</v>
      </c>
      <c r="C715" s="12" t="s">
        <v>309</v>
      </c>
    </row>
    <row r="716" spans="1:3" x14ac:dyDescent="0.25">
      <c r="A716" s="10">
        <v>3096</v>
      </c>
      <c r="B716" s="16" t="s">
        <v>520</v>
      </c>
      <c r="C716" s="12" t="s">
        <v>309</v>
      </c>
    </row>
    <row r="717" spans="1:3" x14ac:dyDescent="0.25">
      <c r="A717" s="10">
        <v>3098</v>
      </c>
      <c r="B717" s="11" t="s">
        <v>474</v>
      </c>
      <c r="C717" s="12" t="s">
        <v>309</v>
      </c>
    </row>
    <row r="718" spans="1:3" x14ac:dyDescent="0.25">
      <c r="A718" s="10">
        <v>3105</v>
      </c>
      <c r="B718" s="11" t="s">
        <v>709</v>
      </c>
      <c r="C718" s="12" t="s">
        <v>632</v>
      </c>
    </row>
    <row r="719" spans="1:3" x14ac:dyDescent="0.25">
      <c r="A719" s="10">
        <v>3108</v>
      </c>
      <c r="B719" s="11" t="s">
        <v>666</v>
      </c>
      <c r="C719" s="12" t="s">
        <v>632</v>
      </c>
    </row>
    <row r="720" spans="1:3" x14ac:dyDescent="0.25">
      <c r="A720" s="10">
        <v>3126</v>
      </c>
      <c r="B720" s="16" t="s">
        <v>521</v>
      </c>
      <c r="C720" s="12" t="s">
        <v>309</v>
      </c>
    </row>
    <row r="721" spans="1:3" x14ac:dyDescent="0.25">
      <c r="A721" s="10">
        <v>3134</v>
      </c>
      <c r="B721" s="11" t="s">
        <v>571</v>
      </c>
      <c r="C721" s="12" t="s">
        <v>523</v>
      </c>
    </row>
    <row r="722" spans="1:3" x14ac:dyDescent="0.25">
      <c r="A722" s="10">
        <v>3142</v>
      </c>
      <c r="B722" s="11" t="s">
        <v>793</v>
      </c>
      <c r="C722" s="12" t="s">
        <v>632</v>
      </c>
    </row>
    <row r="723" spans="1:3" x14ac:dyDescent="0.25">
      <c r="A723" s="10">
        <v>3148</v>
      </c>
      <c r="B723" s="11" t="s">
        <v>667</v>
      </c>
      <c r="C723" s="12" t="s">
        <v>632</v>
      </c>
    </row>
    <row r="724" spans="1:3" x14ac:dyDescent="0.25">
      <c r="A724" s="10">
        <v>3153</v>
      </c>
      <c r="B724" s="77" t="s">
        <v>821</v>
      </c>
      <c r="C724" s="12" t="s">
        <v>632</v>
      </c>
    </row>
    <row r="725" spans="1:3" x14ac:dyDescent="0.25">
      <c r="A725" s="10">
        <v>3154</v>
      </c>
      <c r="B725" s="11" t="s">
        <v>762</v>
      </c>
      <c r="C725" s="12" t="s">
        <v>632</v>
      </c>
    </row>
    <row r="726" spans="1:3" x14ac:dyDescent="0.25">
      <c r="A726" s="10">
        <v>3229</v>
      </c>
      <c r="B726" s="493" t="s">
        <v>1541</v>
      </c>
      <c r="C726" s="12" t="s">
        <v>632</v>
      </c>
    </row>
    <row r="727" spans="1:3" x14ac:dyDescent="0.25">
      <c r="A727" s="75">
        <v>3544</v>
      </c>
      <c r="B727" t="s">
        <v>921</v>
      </c>
      <c r="C727" s="12" t="s">
        <v>295</v>
      </c>
    </row>
    <row r="728" spans="1:3" x14ac:dyDescent="0.25">
      <c r="A728" s="10">
        <v>3566</v>
      </c>
      <c r="B728" s="77" t="s">
        <v>1539</v>
      </c>
      <c r="C728" s="12" t="s">
        <v>235</v>
      </c>
    </row>
    <row r="729" spans="1:3" x14ac:dyDescent="0.25">
      <c r="A729" s="492">
        <v>3648</v>
      </c>
      <c r="B729" s="23" t="s">
        <v>917</v>
      </c>
      <c r="C729" s="18" t="s">
        <v>632</v>
      </c>
    </row>
    <row r="730" spans="1:3" x14ac:dyDescent="0.25">
      <c r="A730" s="10">
        <v>21127</v>
      </c>
      <c r="B730" s="11" t="s">
        <v>735</v>
      </c>
      <c r="C730" s="12" t="s">
        <v>632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30.28515625" style="300" customWidth="1"/>
    <col min="18" max="21" width="5.85546875" style="300" customWidth="1"/>
    <col min="22" max="22" width="6" style="300" customWidth="1"/>
    <col min="23" max="23" width="34.42578125" style="300" customWidth="1"/>
    <col min="24" max="25" width="6.85546875" style="5" customWidth="1"/>
    <col min="26" max="26" width="12.42578125" style="4" customWidth="1"/>
    <col min="27" max="34" width="6.85546875" style="300" customWidth="1"/>
    <col min="35" max="16384" width="6.85546875" style="300"/>
  </cols>
  <sheetData>
    <row r="1" spans="1:26" x14ac:dyDescent="0.2">
      <c r="A1" s="294" t="s">
        <v>117</v>
      </c>
      <c r="M1" s="1"/>
    </row>
    <row r="2" spans="1:26" x14ac:dyDescent="0.2">
      <c r="B2" s="657"/>
      <c r="C2" s="657"/>
      <c r="D2" s="294" t="s">
        <v>99</v>
      </c>
      <c r="F2" s="294" t="s">
        <v>99</v>
      </c>
      <c r="I2" s="471"/>
      <c r="N2" s="359"/>
      <c r="X2" s="7"/>
      <c r="Y2" s="7"/>
    </row>
    <row r="3" spans="1:26" ht="13.5" thickBot="1" x14ac:dyDescent="0.25">
      <c r="B3" s="300">
        <v>1708</v>
      </c>
      <c r="X3" s="7"/>
      <c r="Y3" s="7"/>
    </row>
    <row r="4" spans="1:26" ht="13.5" thickBot="1" x14ac:dyDescent="0.25">
      <c r="B4" s="300">
        <v>4</v>
      </c>
      <c r="C4" s="658" t="s">
        <v>20</v>
      </c>
      <c r="D4" s="659"/>
      <c r="E4" s="660"/>
      <c r="F4" s="658" t="s">
        <v>100</v>
      </c>
      <c r="G4" s="659"/>
      <c r="H4" s="660"/>
      <c r="I4" s="658" t="s">
        <v>102</v>
      </c>
      <c r="J4" s="659"/>
      <c r="K4" s="660"/>
      <c r="L4" s="658" t="s">
        <v>103</v>
      </c>
      <c r="M4" s="659"/>
      <c r="N4" s="660"/>
      <c r="X4" s="7"/>
      <c r="Y4" s="7"/>
      <c r="Z4" s="3"/>
    </row>
    <row r="5" spans="1:26" ht="12.75" customHeight="1" thickTop="1" x14ac:dyDescent="0.2">
      <c r="A5" s="654" t="s">
        <v>13</v>
      </c>
      <c r="B5" s="302" t="s">
        <v>22</v>
      </c>
      <c r="C5" s="530"/>
      <c r="D5" s="531"/>
      <c r="E5" s="532"/>
      <c r="F5" s="530"/>
      <c r="G5" s="531"/>
      <c r="H5" s="532"/>
      <c r="I5" s="530"/>
      <c r="J5" s="531"/>
      <c r="K5" s="532"/>
      <c r="L5" s="530"/>
      <c r="M5" s="531"/>
      <c r="N5" s="532"/>
      <c r="P5" s="360"/>
      <c r="Q5" s="361" t="s">
        <v>20</v>
      </c>
      <c r="R5" s="316" t="s">
        <v>1104</v>
      </c>
      <c r="S5" s="78"/>
      <c r="T5" s="78"/>
      <c r="U5" s="78"/>
      <c r="V5" s="78"/>
      <c r="W5" s="78"/>
    </row>
    <row r="6" spans="1:26" ht="15" x14ac:dyDescent="0.25">
      <c r="A6" s="655"/>
      <c r="B6" s="306"/>
      <c r="C6" s="533"/>
      <c r="D6" s="308"/>
      <c r="E6" s="534"/>
      <c r="F6" s="533"/>
      <c r="G6" s="308"/>
      <c r="H6" s="534"/>
      <c r="I6" s="533"/>
      <c r="J6" s="308"/>
      <c r="K6" s="534"/>
      <c r="L6" s="533"/>
      <c r="M6" s="308"/>
      <c r="N6" s="534"/>
      <c r="P6" s="664" t="s">
        <v>56</v>
      </c>
      <c r="Q6" s="664"/>
      <c r="R6" s="664"/>
      <c r="S6" s="664"/>
      <c r="T6" s="664"/>
      <c r="U6" s="664"/>
      <c r="V6" s="664"/>
      <c r="W6" s="665"/>
    </row>
    <row r="7" spans="1:26" x14ac:dyDescent="0.2">
      <c r="A7" s="655"/>
      <c r="B7" s="310" t="s">
        <v>23</v>
      </c>
      <c r="C7" s="535"/>
      <c r="D7" s="312"/>
      <c r="E7" s="536"/>
      <c r="F7" s="535"/>
      <c r="G7" s="312"/>
      <c r="H7" s="536"/>
      <c r="I7" s="535"/>
      <c r="J7" s="312"/>
      <c r="K7" s="536"/>
      <c r="L7" s="535"/>
      <c r="M7" s="312"/>
      <c r="N7" s="536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8"/>
      <c r="V7" s="362" t="s">
        <v>39</v>
      </c>
      <c r="W7" s="362" t="s">
        <v>60</v>
      </c>
    </row>
    <row r="8" spans="1:26" x14ac:dyDescent="0.2">
      <c r="A8" s="655"/>
      <c r="B8" s="306"/>
      <c r="C8" s="533"/>
      <c r="D8" s="308"/>
      <c r="E8" s="537"/>
      <c r="F8" s="533"/>
      <c r="G8" s="308"/>
      <c r="H8" s="537"/>
      <c r="I8" s="533"/>
      <c r="J8" s="308"/>
      <c r="K8" s="537"/>
      <c r="L8" s="533"/>
      <c r="M8" s="308"/>
      <c r="N8" s="537"/>
      <c r="P8" s="442" t="s">
        <v>1700</v>
      </c>
      <c r="Q8" s="429" t="s">
        <v>1609</v>
      </c>
      <c r="R8" s="427">
        <v>0</v>
      </c>
      <c r="S8" s="427">
        <v>2</v>
      </c>
      <c r="T8" s="427">
        <v>0</v>
      </c>
      <c r="U8" s="560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">
      <c r="A9" s="655"/>
      <c r="B9" s="310" t="s">
        <v>24</v>
      </c>
      <c r="C9" s="535"/>
      <c r="D9" s="312"/>
      <c r="E9" s="536"/>
      <c r="F9" s="535"/>
      <c r="G9" s="312"/>
      <c r="H9" s="536"/>
      <c r="I9" s="535"/>
      <c r="J9" s="312"/>
      <c r="K9" s="536"/>
      <c r="L9" s="535"/>
      <c r="M9" s="312"/>
      <c r="N9" s="536"/>
      <c r="P9" s="442" t="s">
        <v>1701</v>
      </c>
      <c r="Q9" s="429" t="s">
        <v>1702</v>
      </c>
      <c r="R9" s="427">
        <v>0</v>
      </c>
      <c r="S9" s="427">
        <v>2</v>
      </c>
      <c r="T9" s="427">
        <v>0</v>
      </c>
      <c r="U9" s="560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">
      <c r="A10" s="655"/>
      <c r="B10" s="306"/>
      <c r="C10" s="533"/>
      <c r="D10" s="308"/>
      <c r="E10" s="534"/>
      <c r="F10" s="533"/>
      <c r="G10" s="308"/>
      <c r="H10" s="534"/>
      <c r="I10" s="533"/>
      <c r="J10" s="308"/>
      <c r="K10" s="534"/>
      <c r="L10" s="533"/>
      <c r="M10" s="318"/>
      <c r="N10" s="534"/>
      <c r="P10" s="442" t="s">
        <v>1703</v>
      </c>
      <c r="Q10" s="429" t="s">
        <v>1704</v>
      </c>
      <c r="R10" s="427">
        <v>2</v>
      </c>
      <c r="S10" s="427">
        <v>2</v>
      </c>
      <c r="T10" s="427">
        <v>3</v>
      </c>
      <c r="U10" s="560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">
      <c r="A11" s="655"/>
      <c r="B11" s="310" t="s">
        <v>25</v>
      </c>
      <c r="C11" s="535"/>
      <c r="D11" s="312"/>
      <c r="E11" s="536"/>
      <c r="F11" s="535"/>
      <c r="G11" s="312"/>
      <c r="H11" s="536"/>
      <c r="I11" s="535"/>
      <c r="J11" s="312"/>
      <c r="K11" s="536"/>
      <c r="L11" s="535"/>
      <c r="M11" s="312"/>
      <c r="N11" s="536"/>
      <c r="P11" s="442" t="s">
        <v>1705</v>
      </c>
      <c r="Q11" s="429" t="s">
        <v>1613</v>
      </c>
      <c r="R11" s="427">
        <v>1</v>
      </c>
      <c r="S11" s="427">
        <v>2</v>
      </c>
      <c r="T11" s="427">
        <v>2</v>
      </c>
      <c r="U11" s="560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5" thickBot="1" x14ac:dyDescent="0.25">
      <c r="A12" s="655"/>
      <c r="B12" s="306"/>
      <c r="C12" s="541"/>
      <c r="D12" s="542"/>
      <c r="E12" s="543"/>
      <c r="F12" s="541"/>
      <c r="G12" s="542"/>
      <c r="H12" s="543"/>
      <c r="I12" s="541"/>
      <c r="J12" s="542"/>
      <c r="K12" s="543"/>
      <c r="L12" s="547"/>
      <c r="M12" s="450"/>
      <c r="N12" s="548"/>
      <c r="P12" s="442" t="s">
        <v>1706</v>
      </c>
      <c r="Q12" s="429" t="s">
        <v>1611</v>
      </c>
      <c r="R12" s="427">
        <v>2</v>
      </c>
      <c r="S12" s="427">
        <v>0</v>
      </c>
      <c r="T12" s="427">
        <v>2</v>
      </c>
      <c r="U12" s="560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5" thickTop="1" x14ac:dyDescent="0.2">
      <c r="A13" s="655"/>
      <c r="B13" s="320" t="s">
        <v>26</v>
      </c>
      <c r="C13" s="544"/>
      <c r="D13" s="545"/>
      <c r="E13" s="546"/>
      <c r="F13" s="544"/>
      <c r="G13" s="545"/>
      <c r="H13" s="546"/>
      <c r="I13" s="544"/>
      <c r="J13" s="545"/>
      <c r="K13" s="546"/>
      <c r="L13" s="544"/>
      <c r="M13" s="545"/>
      <c r="N13" s="546"/>
      <c r="P13" s="442" t="s">
        <v>1707</v>
      </c>
      <c r="Q13" s="429" t="s">
        <v>1610</v>
      </c>
      <c r="R13" s="427">
        <v>2</v>
      </c>
      <c r="S13" s="427">
        <v>2</v>
      </c>
      <c r="T13" s="427">
        <v>3</v>
      </c>
      <c r="U13" s="560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">
      <c r="A14" s="655"/>
      <c r="B14" s="322"/>
      <c r="C14" s="533"/>
      <c r="D14" s="318"/>
      <c r="E14" s="534"/>
      <c r="F14" s="533"/>
      <c r="G14" s="318"/>
      <c r="H14" s="534"/>
      <c r="I14" s="533"/>
      <c r="J14" s="318"/>
      <c r="K14" s="534"/>
      <c r="L14" s="533"/>
      <c r="M14" s="318"/>
      <c r="N14" s="534"/>
      <c r="P14" s="442" t="s">
        <v>1708</v>
      </c>
      <c r="Q14" s="429" t="s">
        <v>1612</v>
      </c>
      <c r="R14" s="427">
        <v>2</v>
      </c>
      <c r="S14" s="427">
        <v>2</v>
      </c>
      <c r="T14" s="427">
        <v>3</v>
      </c>
      <c r="U14" s="560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">
      <c r="A15" s="655"/>
      <c r="B15" s="320" t="s">
        <v>27</v>
      </c>
      <c r="C15" s="535"/>
      <c r="D15" s="312"/>
      <c r="E15" s="536"/>
      <c r="F15" s="535"/>
      <c r="G15" s="312"/>
      <c r="H15" s="536"/>
      <c r="I15" s="535"/>
      <c r="J15" s="312"/>
      <c r="K15" s="536"/>
      <c r="L15" s="535"/>
      <c r="M15" s="312"/>
      <c r="N15" s="536"/>
      <c r="P15" s="171"/>
      <c r="Q15" s="319"/>
      <c r="R15" s="171"/>
      <c r="S15" s="171"/>
      <c r="T15" s="171"/>
      <c r="U15" s="559"/>
      <c r="V15" s="171"/>
      <c r="W15" s="24"/>
    </row>
    <row r="16" spans="1:26" x14ac:dyDescent="0.2">
      <c r="A16" s="655"/>
      <c r="B16" s="322"/>
      <c r="C16" s="533"/>
      <c r="D16" s="308"/>
      <c r="E16" s="537"/>
      <c r="F16" s="533"/>
      <c r="G16" s="308"/>
      <c r="H16" s="537"/>
      <c r="I16" s="533"/>
      <c r="J16" s="308"/>
      <c r="K16" s="537"/>
      <c r="L16" s="533"/>
      <c r="M16" s="308"/>
      <c r="N16" s="537"/>
      <c r="P16" s="667" t="s">
        <v>1122</v>
      </c>
      <c r="Q16" s="667"/>
      <c r="R16" s="667"/>
      <c r="S16" s="667"/>
      <c r="T16" s="667"/>
      <c r="U16" s="667"/>
      <c r="V16" s="667"/>
      <c r="W16" s="24"/>
    </row>
    <row r="17" spans="1:25" x14ac:dyDescent="0.2">
      <c r="A17" s="655"/>
      <c r="B17" s="320" t="s">
        <v>28</v>
      </c>
      <c r="C17" s="535"/>
      <c r="D17" s="312"/>
      <c r="E17" s="536"/>
      <c r="F17" s="535"/>
      <c r="G17" s="312"/>
      <c r="H17" s="536"/>
      <c r="I17" s="535"/>
      <c r="J17" s="312"/>
      <c r="K17" s="536"/>
      <c r="L17" s="535"/>
      <c r="M17" s="312"/>
      <c r="N17" s="536"/>
      <c r="P17" s="442" t="s">
        <v>1709</v>
      </c>
      <c r="Q17" s="429" t="s">
        <v>1710</v>
      </c>
      <c r="R17" s="427">
        <v>2</v>
      </c>
      <c r="S17" s="427">
        <v>2</v>
      </c>
      <c r="T17" s="427">
        <v>3</v>
      </c>
      <c r="U17" s="560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">
      <c r="A18" s="655"/>
      <c r="B18" s="322"/>
      <c r="C18" s="533"/>
      <c r="D18" s="318"/>
      <c r="E18" s="534"/>
      <c r="F18" s="533"/>
      <c r="G18" s="318"/>
      <c r="H18" s="534"/>
      <c r="I18" s="533"/>
      <c r="J18" s="318"/>
      <c r="K18" s="534"/>
      <c r="L18" s="533"/>
      <c r="M18" s="318"/>
      <c r="N18" s="534"/>
      <c r="P18" s="442" t="s">
        <v>1711</v>
      </c>
      <c r="Q18" s="429" t="s">
        <v>1712</v>
      </c>
      <c r="R18" s="427">
        <v>2</v>
      </c>
      <c r="S18" s="427">
        <v>0</v>
      </c>
      <c r="T18" s="427">
        <v>2</v>
      </c>
      <c r="U18" s="560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">
      <c r="A19" s="655"/>
      <c r="B19" s="320" t="s">
        <v>29</v>
      </c>
      <c r="C19" s="535"/>
      <c r="D19" s="312"/>
      <c r="E19" s="536"/>
      <c r="F19" s="535"/>
      <c r="G19" s="312"/>
      <c r="H19" s="536"/>
      <c r="I19" s="535"/>
      <c r="J19" s="312"/>
      <c r="K19" s="536"/>
      <c r="L19" s="535"/>
      <c r="M19" s="312"/>
      <c r="N19" s="536"/>
      <c r="P19" s="442" t="s">
        <v>1713</v>
      </c>
      <c r="Q19" s="429" t="s">
        <v>1714</v>
      </c>
      <c r="R19" s="427">
        <v>2</v>
      </c>
      <c r="S19" s="427">
        <v>0</v>
      </c>
      <c r="T19" s="427">
        <v>2</v>
      </c>
      <c r="U19" s="560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5" thickBot="1" x14ac:dyDescent="0.25">
      <c r="A20" s="655"/>
      <c r="B20" s="322"/>
      <c r="C20" s="547"/>
      <c r="D20" s="450"/>
      <c r="E20" s="548"/>
      <c r="F20" s="547"/>
      <c r="G20" s="450"/>
      <c r="H20" s="548"/>
      <c r="I20" s="547"/>
      <c r="J20" s="450"/>
      <c r="K20" s="548"/>
      <c r="L20" s="547"/>
      <c r="M20" s="450"/>
      <c r="N20" s="548"/>
      <c r="P20" s="442" t="s">
        <v>1715</v>
      </c>
      <c r="Q20" s="429" t="s">
        <v>1716</v>
      </c>
      <c r="R20" s="427">
        <v>2</v>
      </c>
      <c r="S20" s="427">
        <v>2</v>
      </c>
      <c r="T20" s="427">
        <v>3</v>
      </c>
      <c r="U20" s="560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5" thickTop="1" x14ac:dyDescent="0.2">
      <c r="A21" s="655"/>
      <c r="B21" s="320" t="s">
        <v>30</v>
      </c>
      <c r="C21" s="544"/>
      <c r="D21" s="545"/>
      <c r="E21" s="546"/>
      <c r="F21" s="544"/>
      <c r="G21" s="545"/>
      <c r="H21" s="546"/>
      <c r="I21" s="544"/>
      <c r="J21" s="545"/>
      <c r="K21" s="546"/>
      <c r="L21" s="544"/>
      <c r="M21" s="545"/>
      <c r="N21" s="546"/>
      <c r="P21" s="442" t="s">
        <v>1699</v>
      </c>
      <c r="Q21" s="429" t="s">
        <v>939</v>
      </c>
      <c r="R21" s="427">
        <v>2</v>
      </c>
      <c r="S21" s="427">
        <v>0</v>
      </c>
      <c r="T21" s="427">
        <v>2</v>
      </c>
      <c r="U21" s="560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">
      <c r="A22" s="655"/>
      <c r="B22" s="322"/>
      <c r="C22" s="533"/>
      <c r="D22" s="308"/>
      <c r="E22" s="534"/>
      <c r="F22" s="533"/>
      <c r="G22" s="308"/>
      <c r="H22" s="534"/>
      <c r="I22" s="533"/>
      <c r="J22" s="308"/>
      <c r="K22" s="534"/>
      <c r="L22" s="533"/>
      <c r="M22" s="308"/>
      <c r="N22" s="534"/>
      <c r="P22" s="171"/>
      <c r="Q22" s="319"/>
      <c r="R22" s="171"/>
      <c r="S22" s="171"/>
      <c r="T22" s="171"/>
      <c r="U22" s="559"/>
      <c r="V22" s="171"/>
      <c r="W22" s="24"/>
    </row>
    <row r="23" spans="1:25" x14ac:dyDescent="0.2">
      <c r="A23" s="655"/>
      <c r="B23" s="320" t="s">
        <v>31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171"/>
      <c r="Q23" s="319"/>
      <c r="R23" s="171"/>
      <c r="S23" s="171"/>
      <c r="T23" s="171"/>
      <c r="U23" s="559"/>
      <c r="V23" s="171"/>
      <c r="W23" s="24"/>
    </row>
    <row r="24" spans="1:25" ht="13.5" thickBot="1" x14ac:dyDescent="0.25">
      <c r="A24" s="656"/>
      <c r="B24" s="325"/>
      <c r="C24" s="538"/>
      <c r="D24" s="539"/>
      <c r="E24" s="540"/>
      <c r="F24" s="538"/>
      <c r="G24" s="539"/>
      <c r="H24" s="540"/>
      <c r="I24" s="538"/>
      <c r="J24" s="539"/>
      <c r="K24" s="540"/>
      <c r="L24" s="538"/>
      <c r="M24" s="539"/>
      <c r="N24" s="540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57"/>
      <c r="V24" s="282">
        <f>SUM(V8:V17)</f>
        <v>30</v>
      </c>
      <c r="W24" s="103"/>
    </row>
    <row r="25" spans="1:25" ht="12.75" customHeight="1" thickTop="1" x14ac:dyDescent="0.2">
      <c r="A25" s="654" t="s">
        <v>14</v>
      </c>
      <c r="B25" s="302" t="s">
        <v>22</v>
      </c>
      <c r="C25" s="530"/>
      <c r="D25" s="531"/>
      <c r="E25" s="532"/>
      <c r="F25" s="530"/>
      <c r="G25" s="531"/>
      <c r="H25" s="532"/>
      <c r="I25" s="530"/>
      <c r="J25" s="531"/>
      <c r="K25" s="532"/>
      <c r="L25" s="535"/>
      <c r="M25" s="312"/>
      <c r="N25" s="536"/>
      <c r="P25" s="78" t="s">
        <v>1094</v>
      </c>
      <c r="Q25" s="360" t="s">
        <v>1752</v>
      </c>
      <c r="R25" s="78">
        <v>2</v>
      </c>
      <c r="S25" s="78">
        <v>2</v>
      </c>
      <c r="T25" s="78">
        <v>3</v>
      </c>
      <c r="U25" s="560">
        <f>SUM(R25:S25)</f>
        <v>4</v>
      </c>
      <c r="V25" s="78">
        <v>4</v>
      </c>
      <c r="W25" s="551" t="s">
        <v>1684</v>
      </c>
      <c r="X25" s="5">
        <f>COUNTIF(F$5:F$208,P25)</f>
        <v>0</v>
      </c>
      <c r="Y25" s="5">
        <f>IF(U25=X25,0,100)</f>
        <v>100</v>
      </c>
    </row>
    <row r="26" spans="1:25" x14ac:dyDescent="0.2">
      <c r="A26" s="655"/>
      <c r="B26" s="306"/>
      <c r="C26" s="533"/>
      <c r="D26" s="308"/>
      <c r="E26" s="534"/>
      <c r="F26" s="533"/>
      <c r="G26" s="308"/>
      <c r="H26" s="534"/>
      <c r="I26" s="533"/>
      <c r="J26" s="308"/>
      <c r="K26" s="534"/>
      <c r="L26" s="533"/>
      <c r="M26" s="318"/>
      <c r="N26" s="534"/>
      <c r="P26" s="360"/>
      <c r="Q26" s="361" t="s">
        <v>100</v>
      </c>
      <c r="R26" s="316" t="s">
        <v>1104</v>
      </c>
      <c r="S26" s="78"/>
      <c r="T26" s="78"/>
      <c r="U26" s="78"/>
      <c r="V26" s="78"/>
      <c r="W26" s="78"/>
    </row>
    <row r="27" spans="1:25" ht="12.75" customHeight="1" x14ac:dyDescent="0.25">
      <c r="A27" s="655"/>
      <c r="B27" s="310" t="s">
        <v>23</v>
      </c>
      <c r="C27" s="535"/>
      <c r="D27" s="312"/>
      <c r="E27" s="536"/>
      <c r="F27" s="535"/>
      <c r="G27" s="312"/>
      <c r="H27" s="536"/>
      <c r="I27" s="535"/>
      <c r="J27" s="312"/>
      <c r="K27" s="536"/>
      <c r="L27" s="535"/>
      <c r="M27" s="312"/>
      <c r="N27" s="536"/>
      <c r="P27" s="664" t="s">
        <v>56</v>
      </c>
      <c r="Q27" s="664"/>
      <c r="R27" s="664"/>
      <c r="S27" s="664"/>
      <c r="T27" s="664"/>
      <c r="U27" s="664"/>
      <c r="V27" s="664"/>
      <c r="W27" s="666"/>
    </row>
    <row r="28" spans="1:25" x14ac:dyDescent="0.2">
      <c r="A28" s="655"/>
      <c r="B28" s="306"/>
      <c r="C28" s="533"/>
      <c r="D28" s="308"/>
      <c r="E28" s="537"/>
      <c r="F28" s="533"/>
      <c r="G28" s="308"/>
      <c r="H28" s="537"/>
      <c r="I28" s="533"/>
      <c r="J28" s="308"/>
      <c r="K28" s="537"/>
      <c r="L28" s="547"/>
      <c r="M28" s="450"/>
      <c r="N28" s="548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8"/>
      <c r="V28" s="362" t="s">
        <v>39</v>
      </c>
      <c r="W28" s="362" t="s">
        <v>60</v>
      </c>
    </row>
    <row r="29" spans="1:25" x14ac:dyDescent="0.2">
      <c r="A29" s="655"/>
      <c r="B29" s="310" t="s">
        <v>24</v>
      </c>
      <c r="C29" s="535"/>
      <c r="D29" s="312"/>
      <c r="E29" s="536"/>
      <c r="F29" s="535"/>
      <c r="G29" s="312"/>
      <c r="H29" s="536"/>
      <c r="I29" s="535"/>
      <c r="J29" s="312"/>
      <c r="K29" s="536"/>
      <c r="L29" s="535"/>
      <c r="M29" s="312"/>
      <c r="N29" s="536"/>
      <c r="P29" s="171" t="s">
        <v>1685</v>
      </c>
      <c r="Q29" s="319" t="s">
        <v>1686</v>
      </c>
      <c r="R29" s="171">
        <v>2</v>
      </c>
      <c r="S29" s="171">
        <v>0</v>
      </c>
      <c r="T29" s="171">
        <v>2</v>
      </c>
      <c r="U29" s="560">
        <f t="shared" ref="U29:U36" si="3">SUM(R29:S29)</f>
        <v>2</v>
      </c>
      <c r="V29" s="171">
        <v>4</v>
      </c>
      <c r="W29" s="551" t="s">
        <v>1684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">
      <c r="A30" s="655"/>
      <c r="B30" s="306"/>
      <c r="C30" s="533"/>
      <c r="D30" s="308"/>
      <c r="E30" s="534"/>
      <c r="F30" s="533"/>
      <c r="G30" s="308"/>
      <c r="H30" s="534"/>
      <c r="I30" s="533"/>
      <c r="J30" s="308"/>
      <c r="K30" s="534"/>
      <c r="L30" s="533"/>
      <c r="M30" s="308"/>
      <c r="N30" s="534"/>
      <c r="P30" s="171" t="s">
        <v>1687</v>
      </c>
      <c r="Q30" s="319" t="s">
        <v>1609</v>
      </c>
      <c r="R30" s="171">
        <v>0</v>
      </c>
      <c r="S30" s="171">
        <v>2</v>
      </c>
      <c r="T30" s="171">
        <v>0</v>
      </c>
      <c r="U30" s="560">
        <f t="shared" si="3"/>
        <v>2</v>
      </c>
      <c r="V30" s="171">
        <v>4</v>
      </c>
      <c r="W30" s="552" t="s">
        <v>63</v>
      </c>
      <c r="X30" s="5">
        <f t="shared" si="4"/>
        <v>0</v>
      </c>
      <c r="Y30" s="5">
        <f t="shared" si="5"/>
        <v>100</v>
      </c>
    </row>
    <row r="31" spans="1:25" x14ac:dyDescent="0.2">
      <c r="A31" s="655"/>
      <c r="B31" s="310" t="s">
        <v>25</v>
      </c>
      <c r="C31" s="535"/>
      <c r="D31" s="312"/>
      <c r="E31" s="536"/>
      <c r="F31" s="535"/>
      <c r="G31" s="312"/>
      <c r="H31" s="536"/>
      <c r="I31" s="535"/>
      <c r="J31" s="312"/>
      <c r="K31" s="536"/>
      <c r="L31" s="535"/>
      <c r="M31" s="312"/>
      <c r="N31" s="536"/>
      <c r="P31" s="553" t="s">
        <v>1688</v>
      </c>
      <c r="Q31" s="319" t="s">
        <v>1689</v>
      </c>
      <c r="R31" s="553">
        <v>2</v>
      </c>
      <c r="S31" s="553">
        <v>0</v>
      </c>
      <c r="T31" s="553">
        <v>2</v>
      </c>
      <c r="U31" s="560">
        <f t="shared" si="3"/>
        <v>2</v>
      </c>
      <c r="V31" s="553">
        <v>3</v>
      </c>
      <c r="W31" s="556" t="s">
        <v>861</v>
      </c>
      <c r="X31" s="5">
        <f t="shared" si="4"/>
        <v>0</v>
      </c>
      <c r="Y31" s="5">
        <f t="shared" si="5"/>
        <v>100</v>
      </c>
    </row>
    <row r="32" spans="1:25" ht="13.5" thickBot="1" x14ac:dyDescent="0.25">
      <c r="A32" s="655"/>
      <c r="B32" s="306"/>
      <c r="C32" s="541"/>
      <c r="D32" s="542"/>
      <c r="E32" s="543"/>
      <c r="F32" s="541"/>
      <c r="G32" s="542"/>
      <c r="H32" s="543"/>
      <c r="I32" s="541"/>
      <c r="J32" s="542"/>
      <c r="K32" s="543"/>
      <c r="L32" s="541"/>
      <c r="M32" s="542"/>
      <c r="N32" s="543"/>
      <c r="P32" s="553" t="s">
        <v>1690</v>
      </c>
      <c r="Q32" s="319" t="s">
        <v>1691</v>
      </c>
      <c r="R32" s="553">
        <v>2</v>
      </c>
      <c r="S32" s="553">
        <v>2</v>
      </c>
      <c r="T32" s="553">
        <v>3</v>
      </c>
      <c r="U32" s="560">
        <f t="shared" si="3"/>
        <v>4</v>
      </c>
      <c r="V32" s="553">
        <v>5</v>
      </c>
      <c r="W32" s="551" t="s">
        <v>1684</v>
      </c>
      <c r="X32" s="5">
        <f t="shared" si="4"/>
        <v>0</v>
      </c>
      <c r="Y32" s="5">
        <f t="shared" si="5"/>
        <v>100</v>
      </c>
    </row>
    <row r="33" spans="1:25" ht="13.5" thickTop="1" x14ac:dyDescent="0.2">
      <c r="A33" s="655"/>
      <c r="B33" s="320" t="s">
        <v>26</v>
      </c>
      <c r="C33" s="535"/>
      <c r="D33" s="312"/>
      <c r="E33" s="536"/>
      <c r="F33" s="544"/>
      <c r="G33" s="545"/>
      <c r="H33" s="546"/>
      <c r="I33" s="544"/>
      <c r="J33" s="545"/>
      <c r="K33" s="546"/>
      <c r="L33" s="544"/>
      <c r="M33" s="545"/>
      <c r="N33" s="546"/>
      <c r="P33" s="553" t="s">
        <v>1692</v>
      </c>
      <c r="Q33" s="319" t="s">
        <v>1693</v>
      </c>
      <c r="R33" s="553">
        <v>3</v>
      </c>
      <c r="S33" s="553">
        <v>0</v>
      </c>
      <c r="T33" s="553">
        <v>3</v>
      </c>
      <c r="U33" s="560">
        <f t="shared" si="3"/>
        <v>3</v>
      </c>
      <c r="V33" s="553">
        <v>5</v>
      </c>
      <c r="W33" s="551" t="s">
        <v>10</v>
      </c>
      <c r="X33" s="5">
        <f t="shared" si="4"/>
        <v>0</v>
      </c>
      <c r="Y33" s="5">
        <f t="shared" si="5"/>
        <v>100</v>
      </c>
    </row>
    <row r="34" spans="1:25" x14ac:dyDescent="0.2">
      <c r="A34" s="655"/>
      <c r="B34" s="322"/>
      <c r="C34" s="533"/>
      <c r="D34" s="318"/>
      <c r="E34" s="534"/>
      <c r="F34" s="533"/>
      <c r="G34" s="318"/>
      <c r="H34" s="534"/>
      <c r="I34" s="533"/>
      <c r="J34" s="318"/>
      <c r="K34" s="534"/>
      <c r="L34" s="533"/>
      <c r="M34" s="318"/>
      <c r="N34" s="534"/>
      <c r="P34" s="171" t="s">
        <v>1694</v>
      </c>
      <c r="Q34" s="319" t="s">
        <v>1695</v>
      </c>
      <c r="R34" s="171">
        <v>2</v>
      </c>
      <c r="S34" s="171">
        <v>0</v>
      </c>
      <c r="T34" s="171">
        <v>2</v>
      </c>
      <c r="U34" s="560">
        <f t="shared" si="3"/>
        <v>2</v>
      </c>
      <c r="V34" s="171">
        <v>3</v>
      </c>
      <c r="W34" s="556" t="s">
        <v>861</v>
      </c>
      <c r="X34" s="5">
        <f t="shared" si="4"/>
        <v>0</v>
      </c>
      <c r="Y34" s="5">
        <f t="shared" si="5"/>
        <v>100</v>
      </c>
    </row>
    <row r="35" spans="1:25" x14ac:dyDescent="0.2">
      <c r="A35" s="655"/>
      <c r="B35" s="320" t="s">
        <v>27</v>
      </c>
      <c r="C35" s="535"/>
      <c r="D35" s="312"/>
      <c r="E35" s="536"/>
      <c r="F35" s="535"/>
      <c r="G35" s="312"/>
      <c r="H35" s="536"/>
      <c r="I35" s="535"/>
      <c r="J35" s="312"/>
      <c r="K35" s="536"/>
      <c r="L35" s="535"/>
      <c r="M35" s="312"/>
      <c r="N35" s="536"/>
      <c r="P35" s="171"/>
      <c r="Q35" s="319" t="s">
        <v>40</v>
      </c>
      <c r="R35" s="171">
        <v>2</v>
      </c>
      <c r="S35" s="171">
        <v>0</v>
      </c>
      <c r="T35" s="171">
        <v>2</v>
      </c>
      <c r="U35" s="560">
        <f t="shared" si="3"/>
        <v>2</v>
      </c>
      <c r="V35" s="171">
        <v>3</v>
      </c>
      <c r="W35" s="24"/>
    </row>
    <row r="36" spans="1:25" x14ac:dyDescent="0.2">
      <c r="A36" s="655"/>
      <c r="B36" s="322"/>
      <c r="C36" s="547"/>
      <c r="D36" s="450"/>
      <c r="E36" s="548"/>
      <c r="F36" s="533"/>
      <c r="G36" s="308"/>
      <c r="H36" s="537"/>
      <c r="I36" s="533"/>
      <c r="J36" s="308"/>
      <c r="K36" s="537"/>
      <c r="L36" s="533"/>
      <c r="M36" s="308"/>
      <c r="N36" s="537"/>
      <c r="P36" s="171"/>
      <c r="Q36" s="319" t="s">
        <v>101</v>
      </c>
      <c r="R36" s="171">
        <v>2</v>
      </c>
      <c r="S36" s="171">
        <v>0</v>
      </c>
      <c r="T36" s="171">
        <v>2</v>
      </c>
      <c r="U36" s="560">
        <f t="shared" si="3"/>
        <v>2</v>
      </c>
      <c r="V36" s="171">
        <v>3</v>
      </c>
      <c r="W36" s="24"/>
    </row>
    <row r="37" spans="1:25" x14ac:dyDescent="0.2">
      <c r="A37" s="655"/>
      <c r="B37" s="320" t="s">
        <v>28</v>
      </c>
      <c r="C37" s="535"/>
      <c r="D37" s="312"/>
      <c r="E37" s="536"/>
      <c r="F37" s="535"/>
      <c r="G37" s="312"/>
      <c r="H37" s="536"/>
      <c r="I37" s="535"/>
      <c r="J37" s="312"/>
      <c r="K37" s="536"/>
      <c r="L37" s="535"/>
      <c r="M37" s="312"/>
      <c r="N37" s="536"/>
      <c r="P37" s="667" t="s">
        <v>1122</v>
      </c>
      <c r="Q37" s="667"/>
      <c r="R37" s="667"/>
      <c r="S37" s="667"/>
      <c r="T37" s="667"/>
      <c r="U37" s="667"/>
      <c r="V37" s="667"/>
      <c r="W37" s="24"/>
    </row>
    <row r="38" spans="1:25" x14ac:dyDescent="0.2">
      <c r="A38" s="655"/>
      <c r="B38" s="322"/>
      <c r="C38" s="533"/>
      <c r="D38" s="318"/>
      <c r="E38" s="534"/>
      <c r="F38" s="533"/>
      <c r="G38" s="318"/>
      <c r="H38" s="534"/>
      <c r="I38" s="533"/>
      <c r="J38" s="318"/>
      <c r="K38" s="534"/>
      <c r="L38" s="533"/>
      <c r="M38" s="318"/>
      <c r="N38" s="534"/>
      <c r="P38" s="171" t="s">
        <v>1696</v>
      </c>
      <c r="Q38" s="319" t="s">
        <v>1697</v>
      </c>
      <c r="R38" s="171">
        <v>2</v>
      </c>
      <c r="S38" s="171">
        <v>0</v>
      </c>
      <c r="T38" s="171">
        <v>2</v>
      </c>
      <c r="U38" s="560">
        <f>SUM(R38:S38)</f>
        <v>2</v>
      </c>
      <c r="V38" s="171">
        <v>3</v>
      </c>
      <c r="W38" s="556" t="s">
        <v>861</v>
      </c>
      <c r="X38" s="5">
        <f>COUNTIF(F$5:F$207,P38)</f>
        <v>0</v>
      </c>
      <c r="Y38" s="5">
        <f>IF(U38=X38,0,100)</f>
        <v>100</v>
      </c>
    </row>
    <row r="39" spans="1:25" x14ac:dyDescent="0.2">
      <c r="A39" s="655"/>
      <c r="B39" s="320" t="s">
        <v>29</v>
      </c>
      <c r="C39" s="535"/>
      <c r="D39" s="312"/>
      <c r="E39" s="536"/>
      <c r="F39" s="535"/>
      <c r="G39" s="312"/>
      <c r="H39" s="536"/>
      <c r="I39" s="535"/>
      <c r="J39" s="312"/>
      <c r="K39" s="536"/>
      <c r="L39" s="535"/>
      <c r="M39" s="312"/>
      <c r="N39" s="536"/>
      <c r="P39" s="553" t="s">
        <v>1698</v>
      </c>
      <c r="Q39" s="319" t="s">
        <v>941</v>
      </c>
      <c r="R39" s="553">
        <v>2</v>
      </c>
      <c r="S39" s="553">
        <v>0</v>
      </c>
      <c r="T39" s="553">
        <v>2</v>
      </c>
      <c r="U39" s="560">
        <f>SUM(R39:S39)</f>
        <v>2</v>
      </c>
      <c r="V39" s="553">
        <v>3</v>
      </c>
      <c r="W39" s="556" t="s">
        <v>861</v>
      </c>
      <c r="X39" s="5">
        <f>COUNTIF(F$5:F$207,P39)</f>
        <v>0</v>
      </c>
      <c r="Y39" s="5">
        <f>IF(U39=X39,0,100)</f>
        <v>100</v>
      </c>
    </row>
    <row r="40" spans="1:25" ht="13.5" thickBot="1" x14ac:dyDescent="0.25">
      <c r="A40" s="655"/>
      <c r="B40" s="322"/>
      <c r="C40" s="547"/>
      <c r="D40" s="450"/>
      <c r="E40" s="548"/>
      <c r="F40" s="547"/>
      <c r="G40" s="450"/>
      <c r="H40" s="548"/>
      <c r="I40" s="547"/>
      <c r="J40" s="450"/>
      <c r="K40" s="548"/>
      <c r="L40" s="547"/>
      <c r="M40" s="450"/>
      <c r="N40" s="548"/>
      <c r="P40" s="553" t="s">
        <v>1699</v>
      </c>
      <c r="Q40" s="319" t="s">
        <v>939</v>
      </c>
      <c r="R40" s="553">
        <v>2</v>
      </c>
      <c r="S40" s="553">
        <v>0</v>
      </c>
      <c r="T40" s="553">
        <v>2</v>
      </c>
      <c r="U40" s="560">
        <f>SUM(R40:S40)</f>
        <v>2</v>
      </c>
      <c r="V40" s="553">
        <v>0</v>
      </c>
      <c r="W40" s="551" t="s">
        <v>10</v>
      </c>
      <c r="X40" s="5">
        <f>COUNTIF(F$5:F$207,P40)</f>
        <v>0</v>
      </c>
      <c r="Y40" s="5">
        <f>IF(U40=X40,0,100)</f>
        <v>100</v>
      </c>
    </row>
    <row r="41" spans="1:25" ht="13.5" thickTop="1" x14ac:dyDescent="0.2">
      <c r="A41" s="655"/>
      <c r="B41" s="320" t="s">
        <v>30</v>
      </c>
      <c r="C41" s="544"/>
      <c r="D41" s="545"/>
      <c r="E41" s="546"/>
      <c r="F41" s="544"/>
      <c r="G41" s="545"/>
      <c r="H41" s="546"/>
      <c r="I41" s="544"/>
      <c r="J41" s="545"/>
      <c r="K41" s="546"/>
      <c r="L41" s="544"/>
      <c r="M41" s="545"/>
      <c r="N41" s="546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57"/>
      <c r="V41" s="282">
        <f>SUM(V29:V36)</f>
        <v>30</v>
      </c>
      <c r="W41" s="103"/>
    </row>
    <row r="42" spans="1:25" x14ac:dyDescent="0.2">
      <c r="A42" s="655"/>
      <c r="B42" s="322"/>
      <c r="C42" s="533"/>
      <c r="D42" s="308"/>
      <c r="E42" s="534"/>
      <c r="F42" s="533"/>
      <c r="G42" s="308"/>
      <c r="H42" s="534"/>
      <c r="I42" s="533"/>
      <c r="J42" s="308"/>
      <c r="K42" s="534"/>
      <c r="L42" s="533"/>
      <c r="M42" s="308"/>
      <c r="N42" s="534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">
      <c r="A43" s="655"/>
      <c r="B43" s="320" t="s">
        <v>31</v>
      </c>
      <c r="C43" s="535"/>
      <c r="D43" s="312"/>
      <c r="E43" s="536"/>
      <c r="F43" s="535"/>
      <c r="G43" s="312"/>
      <c r="H43" s="536"/>
      <c r="I43" s="535"/>
      <c r="J43" s="312"/>
      <c r="K43" s="536"/>
      <c r="L43" s="535"/>
      <c r="M43" s="312"/>
      <c r="N43" s="536"/>
      <c r="P43" s="360"/>
      <c r="Q43" s="361" t="s">
        <v>102</v>
      </c>
      <c r="R43" s="316" t="s">
        <v>1104</v>
      </c>
      <c r="S43" s="78"/>
      <c r="T43" s="78"/>
      <c r="U43" s="78"/>
      <c r="V43" s="78"/>
      <c r="W43" s="78"/>
    </row>
    <row r="44" spans="1:25" ht="15.75" thickBot="1" x14ac:dyDescent="0.3">
      <c r="A44" s="656"/>
      <c r="B44" s="325"/>
      <c r="C44" s="538"/>
      <c r="D44" s="539"/>
      <c r="E44" s="540"/>
      <c r="F44" s="538"/>
      <c r="G44" s="539"/>
      <c r="H44" s="540"/>
      <c r="I44" s="538"/>
      <c r="J44" s="539"/>
      <c r="K44" s="540"/>
      <c r="L44" s="538"/>
      <c r="M44" s="539"/>
      <c r="N44" s="540"/>
      <c r="P44" s="664" t="s">
        <v>56</v>
      </c>
      <c r="Q44" s="664"/>
      <c r="R44" s="664"/>
      <c r="S44" s="664"/>
      <c r="T44" s="664"/>
      <c r="U44" s="664"/>
      <c r="V44" s="664"/>
      <c r="W44" s="666"/>
    </row>
    <row r="45" spans="1:25" ht="12.75" customHeight="1" thickTop="1" x14ac:dyDescent="0.2">
      <c r="A45" s="654" t="s">
        <v>15</v>
      </c>
      <c r="B45" s="302" t="s">
        <v>22</v>
      </c>
      <c r="C45" s="530"/>
      <c r="D45" s="531"/>
      <c r="E45" s="532"/>
      <c r="F45" s="530"/>
      <c r="G45" s="531"/>
      <c r="H45" s="532"/>
      <c r="I45" s="530"/>
      <c r="J45" s="531"/>
      <c r="K45" s="532"/>
      <c r="L45" s="530"/>
      <c r="M45" s="531"/>
      <c r="N45" s="532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60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">
      <c r="A46" s="655"/>
      <c r="B46" s="480"/>
      <c r="C46" s="533"/>
      <c r="D46" s="308"/>
      <c r="E46" s="534"/>
      <c r="F46" s="533"/>
      <c r="G46" s="308"/>
      <c r="H46" s="534"/>
      <c r="I46" s="533"/>
      <c r="J46" s="308"/>
      <c r="K46" s="534"/>
      <c r="L46" s="533"/>
      <c r="M46" s="308"/>
      <c r="N46" s="534"/>
      <c r="P46" s="442" t="s">
        <v>1717</v>
      </c>
      <c r="Q46" s="429" t="s">
        <v>105</v>
      </c>
      <c r="R46" s="427">
        <v>2</v>
      </c>
      <c r="S46" s="427">
        <v>2</v>
      </c>
      <c r="T46" s="427">
        <v>3</v>
      </c>
      <c r="U46" s="560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">
      <c r="A47" s="655"/>
      <c r="B47" s="310" t="s">
        <v>23</v>
      </c>
      <c r="C47" s="535"/>
      <c r="D47" s="312"/>
      <c r="E47" s="536"/>
      <c r="F47" s="535"/>
      <c r="G47" s="312"/>
      <c r="H47" s="536"/>
      <c r="I47" s="535"/>
      <c r="J47" s="312"/>
      <c r="K47" s="536"/>
      <c r="L47" s="535"/>
      <c r="M47" s="312"/>
      <c r="N47" s="536"/>
      <c r="P47" s="442" t="s">
        <v>1718</v>
      </c>
      <c r="Q47" s="429" t="s">
        <v>1719</v>
      </c>
      <c r="R47" s="427">
        <v>3</v>
      </c>
      <c r="S47" s="427">
        <v>0</v>
      </c>
      <c r="T47" s="427">
        <v>3</v>
      </c>
      <c r="U47" s="560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">
      <c r="A48" s="655"/>
      <c r="B48" s="306"/>
      <c r="C48" s="533"/>
      <c r="D48" s="308"/>
      <c r="E48" s="537"/>
      <c r="F48" s="533"/>
      <c r="G48" s="308"/>
      <c r="H48" s="537"/>
      <c r="I48" s="533"/>
      <c r="J48" s="308"/>
      <c r="K48" s="537"/>
      <c r="L48" s="533"/>
      <c r="M48" s="308"/>
      <c r="N48" s="537"/>
      <c r="P48" s="442" t="s">
        <v>1720</v>
      </c>
      <c r="Q48" s="429" t="s">
        <v>1721</v>
      </c>
      <c r="R48" s="427">
        <v>3</v>
      </c>
      <c r="S48" s="427">
        <v>0</v>
      </c>
      <c r="T48" s="427">
        <v>3</v>
      </c>
      <c r="U48" s="560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">
      <c r="A49" s="655"/>
      <c r="B49" s="335" t="s">
        <v>24</v>
      </c>
      <c r="C49" s="535"/>
      <c r="D49" s="312"/>
      <c r="E49" s="536"/>
      <c r="F49" s="535"/>
      <c r="G49" s="312"/>
      <c r="H49" s="536"/>
      <c r="I49" s="535"/>
      <c r="J49" s="312"/>
      <c r="K49" s="536"/>
      <c r="L49" s="535"/>
      <c r="M49" s="312"/>
      <c r="N49" s="536"/>
      <c r="P49" s="442" t="s">
        <v>1722</v>
      </c>
      <c r="Q49" s="429" t="s">
        <v>1681</v>
      </c>
      <c r="R49" s="427">
        <v>3</v>
      </c>
      <c r="S49" s="427">
        <v>0</v>
      </c>
      <c r="T49" s="427">
        <v>3</v>
      </c>
      <c r="U49" s="560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">
      <c r="A50" s="655"/>
      <c r="B50" s="306"/>
      <c r="C50" s="533"/>
      <c r="D50" s="308"/>
      <c r="E50" s="534"/>
      <c r="F50" s="533"/>
      <c r="G50" s="308"/>
      <c r="H50" s="534"/>
      <c r="I50" s="533"/>
      <c r="J50" s="308"/>
      <c r="K50" s="534"/>
      <c r="L50" s="533"/>
      <c r="M50" s="308"/>
      <c r="N50" s="534"/>
      <c r="P50" s="442" t="s">
        <v>1723</v>
      </c>
      <c r="Q50" s="429" t="s">
        <v>1357</v>
      </c>
      <c r="R50" s="427">
        <v>2</v>
      </c>
      <c r="S50" s="427">
        <v>0</v>
      </c>
      <c r="T50" s="427">
        <v>2</v>
      </c>
      <c r="U50" s="560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">
      <c r="A51" s="655"/>
      <c r="B51" s="310" t="s">
        <v>25</v>
      </c>
      <c r="C51" s="535"/>
      <c r="D51" s="312"/>
      <c r="E51" s="536"/>
      <c r="F51" s="535"/>
      <c r="G51" s="312"/>
      <c r="H51" s="536"/>
      <c r="I51" s="535"/>
      <c r="J51" s="312"/>
      <c r="K51" s="536"/>
      <c r="L51" s="535"/>
      <c r="M51" s="312"/>
      <c r="N51" s="536"/>
      <c r="P51" s="442" t="s">
        <v>1724</v>
      </c>
      <c r="Q51" s="429" t="s">
        <v>1609</v>
      </c>
      <c r="R51" s="427">
        <v>0</v>
      </c>
      <c r="S51" s="427">
        <v>2</v>
      </c>
      <c r="T51" s="427">
        <v>0</v>
      </c>
      <c r="U51" s="560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5" thickBot="1" x14ac:dyDescent="0.25">
      <c r="A52" s="655"/>
      <c r="B52" s="306"/>
      <c r="C52" s="541"/>
      <c r="D52" s="542"/>
      <c r="E52" s="543"/>
      <c r="F52" s="541"/>
      <c r="G52" s="542"/>
      <c r="H52" s="543"/>
      <c r="I52" s="541"/>
      <c r="J52" s="542"/>
      <c r="K52" s="543"/>
      <c r="L52" s="541"/>
      <c r="M52" s="542"/>
      <c r="N52" s="543"/>
      <c r="P52" s="442"/>
      <c r="Q52" s="439" t="s">
        <v>40</v>
      </c>
      <c r="R52" s="441">
        <v>2</v>
      </c>
      <c r="S52" s="554">
        <v>0</v>
      </c>
      <c r="T52" s="554">
        <v>2</v>
      </c>
      <c r="U52" s="560">
        <f t="shared" si="6"/>
        <v>2</v>
      </c>
      <c r="V52" s="555">
        <v>3</v>
      </c>
      <c r="W52" s="23" t="e">
        <f>#REF!</f>
        <v>#REF!</v>
      </c>
    </row>
    <row r="53" spans="1:25" ht="13.5" thickTop="1" x14ac:dyDescent="0.2">
      <c r="A53" s="655"/>
      <c r="B53" s="320" t="s">
        <v>26</v>
      </c>
      <c r="C53" s="544"/>
      <c r="D53" s="545"/>
      <c r="E53" s="546"/>
      <c r="F53" s="544"/>
      <c r="G53" s="545"/>
      <c r="H53" s="546"/>
      <c r="I53" s="544"/>
      <c r="J53" s="545"/>
      <c r="K53" s="546"/>
      <c r="L53" s="544"/>
      <c r="M53" s="545"/>
      <c r="N53" s="546"/>
      <c r="P53" s="635" t="s">
        <v>1122</v>
      </c>
      <c r="Q53" s="636"/>
      <c r="R53" s="636"/>
      <c r="S53" s="636"/>
      <c r="T53" s="636"/>
      <c r="U53" s="636"/>
      <c r="V53" s="637"/>
      <c r="W53" s="103"/>
    </row>
    <row r="54" spans="1:25" x14ac:dyDescent="0.2">
      <c r="A54" s="655"/>
      <c r="B54" s="322"/>
      <c r="C54" s="533"/>
      <c r="D54" s="318"/>
      <c r="E54" s="534"/>
      <c r="F54" s="533"/>
      <c r="G54" s="318"/>
      <c r="H54" s="534"/>
      <c r="I54" s="533"/>
      <c r="J54" s="318"/>
      <c r="K54" s="534"/>
      <c r="L54" s="533"/>
      <c r="M54" s="318"/>
      <c r="N54" s="534"/>
      <c r="P54" s="282"/>
      <c r="Q54" s="102" t="s">
        <v>101</v>
      </c>
      <c r="R54" s="282">
        <v>2</v>
      </c>
      <c r="S54" s="282">
        <v>0</v>
      </c>
      <c r="T54" s="282">
        <v>2</v>
      </c>
      <c r="U54" s="560">
        <f t="shared" ref="U54:U59" si="9">SUM(R54:S54)</f>
        <v>2</v>
      </c>
      <c r="V54" s="282">
        <v>3</v>
      </c>
      <c r="W54" s="103"/>
    </row>
    <row r="55" spans="1:25" x14ac:dyDescent="0.2">
      <c r="A55" s="655"/>
      <c r="B55" s="320" t="s">
        <v>27</v>
      </c>
      <c r="C55" s="535"/>
      <c r="D55" s="312"/>
      <c r="E55" s="536"/>
      <c r="F55" s="535"/>
      <c r="G55" s="312"/>
      <c r="H55" s="536"/>
      <c r="I55" s="535"/>
      <c r="J55" s="312"/>
      <c r="K55" s="536"/>
      <c r="L55" s="535"/>
      <c r="M55" s="312"/>
      <c r="N55" s="536"/>
      <c r="P55" s="442" t="s">
        <v>1725</v>
      </c>
      <c r="Q55" s="429" t="s">
        <v>1726</v>
      </c>
      <c r="R55" s="427">
        <v>2</v>
      </c>
      <c r="S55" s="427">
        <v>0</v>
      </c>
      <c r="T55" s="427">
        <v>2</v>
      </c>
      <c r="U55" s="560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">
      <c r="A56" s="655"/>
      <c r="B56" s="322"/>
      <c r="C56" s="533"/>
      <c r="D56" s="308"/>
      <c r="E56" s="537"/>
      <c r="F56" s="533"/>
      <c r="G56" s="308"/>
      <c r="H56" s="537"/>
      <c r="I56" s="533"/>
      <c r="J56" s="308"/>
      <c r="K56" s="537"/>
      <c r="L56" s="533"/>
      <c r="M56" s="308"/>
      <c r="N56" s="537"/>
      <c r="P56" s="442" t="s">
        <v>1727</v>
      </c>
      <c r="Q56" s="429" t="s">
        <v>1728</v>
      </c>
      <c r="R56" s="427">
        <v>2</v>
      </c>
      <c r="S56" s="427">
        <v>0</v>
      </c>
      <c r="T56" s="427">
        <v>2</v>
      </c>
      <c r="U56" s="560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">
      <c r="A57" s="655"/>
      <c r="B57" s="320" t="s">
        <v>28</v>
      </c>
      <c r="C57" s="535"/>
      <c r="D57" s="312"/>
      <c r="E57" s="536"/>
      <c r="F57" s="535"/>
      <c r="G57" s="312"/>
      <c r="H57" s="536"/>
      <c r="I57" s="535"/>
      <c r="J57" s="312"/>
      <c r="K57" s="536"/>
      <c r="L57" s="535"/>
      <c r="M57" s="312"/>
      <c r="N57" s="536"/>
      <c r="P57" s="442" t="s">
        <v>1729</v>
      </c>
      <c r="Q57" s="429" t="s">
        <v>1730</v>
      </c>
      <c r="R57" s="427">
        <v>2</v>
      </c>
      <c r="S57" s="427">
        <v>0</v>
      </c>
      <c r="T57" s="427">
        <v>2</v>
      </c>
      <c r="U57" s="560">
        <f t="shared" si="9"/>
        <v>2</v>
      </c>
      <c r="V57" s="427">
        <v>3</v>
      </c>
      <c r="W57" s="24" t="s">
        <v>928</v>
      </c>
      <c r="X57" s="5">
        <f>COUNTIF(I$5:I$209,P57)</f>
        <v>0</v>
      </c>
      <c r="Y57" s="5">
        <f>IF(U57=X57,0,100)</f>
        <v>100</v>
      </c>
    </row>
    <row r="58" spans="1:25" x14ac:dyDescent="0.2">
      <c r="A58" s="655"/>
      <c r="B58" s="322"/>
      <c r="C58" s="533"/>
      <c r="D58" s="318"/>
      <c r="E58" s="534"/>
      <c r="F58" s="533"/>
      <c r="G58" s="318"/>
      <c r="H58" s="534"/>
      <c r="I58" s="533"/>
      <c r="J58" s="318"/>
      <c r="K58" s="534"/>
      <c r="L58" s="533"/>
      <c r="M58" s="318"/>
      <c r="N58" s="534"/>
      <c r="P58" s="442" t="s">
        <v>1731</v>
      </c>
      <c r="Q58" s="429" t="s">
        <v>1732</v>
      </c>
      <c r="R58" s="427">
        <v>2</v>
      </c>
      <c r="S58" s="427">
        <v>0</v>
      </c>
      <c r="T58" s="427">
        <v>2</v>
      </c>
      <c r="U58" s="560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">
      <c r="A59" s="655"/>
      <c r="B59" s="320" t="s">
        <v>29</v>
      </c>
      <c r="C59" s="535"/>
      <c r="D59" s="312"/>
      <c r="E59" s="536"/>
      <c r="F59" s="535"/>
      <c r="G59" s="312"/>
      <c r="H59" s="536"/>
      <c r="I59" s="535"/>
      <c r="J59" s="312"/>
      <c r="K59" s="536"/>
      <c r="L59" s="535"/>
      <c r="M59" s="312"/>
      <c r="N59" s="536"/>
      <c r="P59" s="442" t="s">
        <v>1733</v>
      </c>
      <c r="Q59" s="429" t="s">
        <v>939</v>
      </c>
      <c r="R59" s="427">
        <v>2</v>
      </c>
      <c r="S59" s="427">
        <v>0</v>
      </c>
      <c r="T59" s="427">
        <v>2</v>
      </c>
      <c r="U59" s="560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5" thickBot="1" x14ac:dyDescent="0.25">
      <c r="A60" s="655"/>
      <c r="B60" s="322"/>
      <c r="C60" s="547"/>
      <c r="D60" s="450"/>
      <c r="E60" s="548"/>
      <c r="F60" s="547"/>
      <c r="G60" s="450"/>
      <c r="H60" s="548"/>
      <c r="I60" s="547"/>
      <c r="J60" s="450"/>
      <c r="K60" s="548"/>
      <c r="L60" s="547"/>
      <c r="M60" s="450"/>
      <c r="N60" s="548"/>
      <c r="Q60" s="319"/>
      <c r="R60" s="171"/>
      <c r="S60" s="171"/>
      <c r="T60" s="171"/>
      <c r="U60" s="559"/>
      <c r="V60" s="171"/>
      <c r="W60" s="24"/>
    </row>
    <row r="61" spans="1:25" ht="13.5" thickTop="1" x14ac:dyDescent="0.2">
      <c r="A61" s="655"/>
      <c r="B61" s="320" t="s">
        <v>30</v>
      </c>
      <c r="C61" s="544"/>
      <c r="D61" s="545"/>
      <c r="E61" s="546"/>
      <c r="F61" s="544"/>
      <c r="G61" s="545"/>
      <c r="H61" s="546"/>
      <c r="I61" s="544"/>
      <c r="J61" s="545"/>
      <c r="K61" s="546"/>
      <c r="L61" s="544"/>
      <c r="M61" s="545"/>
      <c r="N61" s="546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57"/>
      <c r="V61" s="282">
        <f>SUM(V46:V52)</f>
        <v>30</v>
      </c>
      <c r="W61" s="103"/>
    </row>
    <row r="62" spans="1:25" x14ac:dyDescent="0.2">
      <c r="A62" s="655"/>
      <c r="B62" s="322"/>
      <c r="C62" s="533"/>
      <c r="D62" s="308"/>
      <c r="E62" s="534"/>
      <c r="F62" s="533"/>
      <c r="G62" s="308"/>
      <c r="H62" s="534"/>
      <c r="I62" s="533"/>
      <c r="J62" s="308"/>
      <c r="K62" s="534"/>
      <c r="L62" s="533"/>
      <c r="M62" s="308"/>
      <c r="N62" s="534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">
      <c r="A63" s="655"/>
      <c r="B63" s="320" t="s">
        <v>31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/>
      <c r="M63" s="312"/>
      <c r="N63" s="536"/>
      <c r="P63" s="360"/>
      <c r="Q63" s="361" t="s">
        <v>103</v>
      </c>
      <c r="R63" s="316" t="s">
        <v>1104</v>
      </c>
      <c r="S63" s="78"/>
      <c r="T63" s="78"/>
      <c r="U63" s="78"/>
      <c r="V63" s="78"/>
      <c r="W63" s="78"/>
    </row>
    <row r="64" spans="1:25" ht="13.5" thickBot="1" x14ac:dyDescent="0.25">
      <c r="A64" s="656"/>
      <c r="B64" s="325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/>
      <c r="N64" s="540"/>
      <c r="P64" s="651" t="s">
        <v>1105</v>
      </c>
      <c r="Q64" s="651"/>
      <c r="R64" s="651"/>
      <c r="S64" s="651"/>
      <c r="T64" s="651"/>
      <c r="U64" s="651"/>
      <c r="V64" s="651"/>
      <c r="W64" s="282"/>
    </row>
    <row r="65" spans="1:25" ht="13.5" thickTop="1" x14ac:dyDescent="0.2">
      <c r="A65" s="654" t="s">
        <v>16</v>
      </c>
      <c r="B65" s="302" t="s">
        <v>22</v>
      </c>
      <c r="C65" s="530"/>
      <c r="D65" s="531"/>
      <c r="E65" s="532"/>
      <c r="F65" s="530"/>
      <c r="G65" s="531"/>
      <c r="H65" s="532"/>
      <c r="I65" s="530"/>
      <c r="J65" s="531"/>
      <c r="K65" s="532"/>
      <c r="L65" s="530"/>
      <c r="M65" s="531"/>
      <c r="N65" s="532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57"/>
      <c r="V65" s="282" t="s">
        <v>39</v>
      </c>
      <c r="W65" s="363" t="s">
        <v>0</v>
      </c>
    </row>
    <row r="66" spans="1:25" ht="12.75" customHeight="1" x14ac:dyDescent="0.2">
      <c r="A66" s="655"/>
      <c r="B66" s="306"/>
      <c r="C66" s="533"/>
      <c r="D66" s="308"/>
      <c r="E66" s="534"/>
      <c r="F66" s="533"/>
      <c r="G66" s="308"/>
      <c r="H66" s="534"/>
      <c r="I66" s="533"/>
      <c r="J66" s="308"/>
      <c r="K66" s="534"/>
      <c r="L66" s="533"/>
      <c r="M66" s="308"/>
      <c r="N66" s="534"/>
      <c r="P66" s="442" t="s">
        <v>1734</v>
      </c>
      <c r="Q66" s="429" t="s">
        <v>1735</v>
      </c>
      <c r="R66" s="427">
        <v>1</v>
      </c>
      <c r="S66" s="427">
        <v>2</v>
      </c>
      <c r="T66" s="427">
        <v>2</v>
      </c>
      <c r="U66" s="560">
        <f t="shared" ref="U66:U71" si="10">SUM(R66:S66)</f>
        <v>3</v>
      </c>
      <c r="V66" s="427">
        <v>5</v>
      </c>
      <c r="W66" s="24" t="s">
        <v>1138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">
      <c r="A67" s="655"/>
      <c r="B67" s="310" t="s">
        <v>23</v>
      </c>
      <c r="C67" s="535"/>
      <c r="D67" s="312"/>
      <c r="E67" s="536"/>
      <c r="F67" s="535"/>
      <c r="G67" s="312"/>
      <c r="H67" s="536"/>
      <c r="I67" s="535"/>
      <c r="J67" s="312"/>
      <c r="K67" s="536"/>
      <c r="L67" s="535"/>
      <c r="M67" s="312"/>
      <c r="N67" s="536"/>
      <c r="P67" s="442" t="s">
        <v>1736</v>
      </c>
      <c r="Q67" s="429" t="s">
        <v>1737</v>
      </c>
      <c r="R67" s="427">
        <v>2</v>
      </c>
      <c r="S67" s="427">
        <v>0</v>
      </c>
      <c r="T67" s="427">
        <v>2</v>
      </c>
      <c r="U67" s="560">
        <f t="shared" si="10"/>
        <v>2</v>
      </c>
      <c r="V67" s="427">
        <v>4</v>
      </c>
      <c r="W67" s="24" t="s">
        <v>927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">
      <c r="A68" s="655"/>
      <c r="B68" s="306"/>
      <c r="C68" s="533"/>
      <c r="D68" s="308"/>
      <c r="E68" s="537"/>
      <c r="F68" s="533"/>
      <c r="G68" s="308"/>
      <c r="H68" s="537"/>
      <c r="I68" s="533"/>
      <c r="J68" s="308"/>
      <c r="K68" s="537"/>
      <c r="L68" s="533"/>
      <c r="M68" s="308"/>
      <c r="N68" s="537"/>
      <c r="P68" s="442" t="s">
        <v>1738</v>
      </c>
      <c r="Q68" s="429" t="s">
        <v>1609</v>
      </c>
      <c r="R68" s="427">
        <v>0</v>
      </c>
      <c r="S68" s="427">
        <v>2</v>
      </c>
      <c r="T68" s="427">
        <v>0</v>
      </c>
      <c r="U68" s="560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">
      <c r="A69" s="655"/>
      <c r="B69" s="310" t="s">
        <v>24</v>
      </c>
      <c r="C69" s="535"/>
      <c r="D69" s="312"/>
      <c r="E69" s="536"/>
      <c r="F69" s="535"/>
      <c r="G69" s="312"/>
      <c r="H69" s="536"/>
      <c r="I69" s="535"/>
      <c r="J69" s="312"/>
      <c r="K69" s="536"/>
      <c r="L69" s="535"/>
      <c r="M69" s="312"/>
      <c r="N69" s="536"/>
      <c r="P69" s="442" t="s">
        <v>1739</v>
      </c>
      <c r="Q69" s="429" t="s">
        <v>1740</v>
      </c>
      <c r="R69" s="427">
        <v>2</v>
      </c>
      <c r="S69" s="427">
        <v>2</v>
      </c>
      <c r="T69" s="427">
        <v>3</v>
      </c>
      <c r="U69" s="560">
        <f t="shared" si="10"/>
        <v>4</v>
      </c>
      <c r="V69" s="427">
        <v>6</v>
      </c>
      <c r="W69" s="24" t="s">
        <v>1139</v>
      </c>
      <c r="X69" s="5">
        <f t="shared" si="12"/>
        <v>0</v>
      </c>
      <c r="Y69" s="5">
        <f t="shared" si="11"/>
        <v>100</v>
      </c>
    </row>
    <row r="70" spans="1:25" x14ac:dyDescent="0.2">
      <c r="A70" s="655"/>
      <c r="B70" s="306"/>
      <c r="C70" s="533"/>
      <c r="D70" s="308"/>
      <c r="E70" s="534"/>
      <c r="F70" s="533"/>
      <c r="G70" s="308"/>
      <c r="H70" s="534"/>
      <c r="I70" s="533"/>
      <c r="J70" s="308"/>
      <c r="K70" s="534"/>
      <c r="L70" s="533"/>
      <c r="M70" s="308"/>
      <c r="N70" s="534"/>
      <c r="P70" s="442" t="s">
        <v>1741</v>
      </c>
      <c r="Q70" s="429" t="s">
        <v>1742</v>
      </c>
      <c r="R70" s="427">
        <v>2</v>
      </c>
      <c r="S70" s="427">
        <v>0</v>
      </c>
      <c r="T70" s="427">
        <v>2</v>
      </c>
      <c r="U70" s="560">
        <f t="shared" si="10"/>
        <v>2</v>
      </c>
      <c r="V70" s="427">
        <v>4</v>
      </c>
      <c r="W70" s="24" t="s">
        <v>1139</v>
      </c>
      <c r="X70" s="5">
        <f t="shared" si="12"/>
        <v>0</v>
      </c>
      <c r="Y70" s="5">
        <f t="shared" si="11"/>
        <v>100</v>
      </c>
    </row>
    <row r="71" spans="1:25" x14ac:dyDescent="0.2">
      <c r="A71" s="655"/>
      <c r="B71" s="310" t="s">
        <v>25</v>
      </c>
      <c r="C71" s="535"/>
      <c r="D71" s="312"/>
      <c r="E71" s="536"/>
      <c r="F71" s="535"/>
      <c r="G71" s="312"/>
      <c r="H71" s="536"/>
      <c r="I71" s="535"/>
      <c r="J71" s="312"/>
      <c r="K71" s="536"/>
      <c r="L71" s="535"/>
      <c r="M71" s="312"/>
      <c r="N71" s="536"/>
      <c r="P71" s="442" t="s">
        <v>1743</v>
      </c>
      <c r="Q71" s="429" t="s">
        <v>1744</v>
      </c>
      <c r="R71" s="427">
        <v>3</v>
      </c>
      <c r="S71" s="427">
        <v>0</v>
      </c>
      <c r="T71" s="427">
        <v>3</v>
      </c>
      <c r="U71" s="560">
        <f t="shared" si="10"/>
        <v>3</v>
      </c>
      <c r="V71" s="427">
        <v>4</v>
      </c>
      <c r="W71" s="24" t="s">
        <v>1071</v>
      </c>
      <c r="X71" s="5">
        <f t="shared" si="12"/>
        <v>0</v>
      </c>
      <c r="Y71" s="5">
        <f t="shared" si="11"/>
        <v>100</v>
      </c>
    </row>
    <row r="72" spans="1:25" ht="13.5" thickBot="1" x14ac:dyDescent="0.25">
      <c r="A72" s="655"/>
      <c r="B72" s="306"/>
      <c r="C72" s="541"/>
      <c r="D72" s="542"/>
      <c r="E72" s="543"/>
      <c r="F72" s="541"/>
      <c r="G72" s="542"/>
      <c r="H72" s="543"/>
      <c r="I72" s="541"/>
      <c r="J72" s="542"/>
      <c r="K72" s="543"/>
      <c r="L72" s="541"/>
      <c r="M72" s="542"/>
      <c r="N72" s="543"/>
      <c r="P72" s="661" t="s">
        <v>1122</v>
      </c>
      <c r="Q72" s="662"/>
      <c r="R72" s="662"/>
      <c r="S72" s="662"/>
      <c r="T72" s="662"/>
      <c r="U72" s="662"/>
      <c r="V72" s="663"/>
      <c r="W72" s="103"/>
    </row>
    <row r="73" spans="1:25" ht="13.5" thickTop="1" x14ac:dyDescent="0.2">
      <c r="A73" s="655"/>
      <c r="B73" s="320" t="s">
        <v>26</v>
      </c>
      <c r="C73" s="544"/>
      <c r="D73" s="545"/>
      <c r="E73" s="546"/>
      <c r="F73" s="544"/>
      <c r="G73" s="545"/>
      <c r="H73" s="546"/>
      <c r="I73" s="544"/>
      <c r="J73" s="545"/>
      <c r="K73" s="546"/>
      <c r="L73" s="544"/>
      <c r="M73" s="545"/>
      <c r="N73" s="546"/>
      <c r="P73" s="442" t="s">
        <v>1745</v>
      </c>
      <c r="Q73" s="429" t="s">
        <v>1746</v>
      </c>
      <c r="R73" s="427">
        <v>1</v>
      </c>
      <c r="S73" s="427">
        <v>2</v>
      </c>
      <c r="T73" s="427">
        <v>2</v>
      </c>
      <c r="U73" s="560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">
      <c r="A74" s="655"/>
      <c r="B74" s="322"/>
      <c r="C74" s="533"/>
      <c r="D74" s="318"/>
      <c r="E74" s="534"/>
      <c r="F74" s="533"/>
      <c r="G74" s="318"/>
      <c r="H74" s="534"/>
      <c r="I74" s="533"/>
      <c r="J74" s="318"/>
      <c r="K74" s="534"/>
      <c r="L74" s="533"/>
      <c r="M74" s="318"/>
      <c r="N74" s="534"/>
      <c r="P74" s="442" t="s">
        <v>1747</v>
      </c>
      <c r="Q74" s="429" t="s">
        <v>1682</v>
      </c>
      <c r="R74" s="427">
        <v>2</v>
      </c>
      <c r="S74" s="427">
        <v>0</v>
      </c>
      <c r="T74" s="427">
        <v>2</v>
      </c>
      <c r="U74" s="560">
        <f>SUM(R74:S74)</f>
        <v>2</v>
      </c>
      <c r="V74" s="427">
        <v>3</v>
      </c>
      <c r="W74" s="24" t="s">
        <v>855</v>
      </c>
      <c r="X74" s="5">
        <f t="shared" si="12"/>
        <v>0</v>
      </c>
      <c r="Y74" s="5">
        <f>IF(U74=X74,0,100)</f>
        <v>100</v>
      </c>
    </row>
    <row r="75" spans="1:25" x14ac:dyDescent="0.2">
      <c r="A75" s="655"/>
      <c r="B75" s="320" t="s">
        <v>27</v>
      </c>
      <c r="C75" s="535"/>
      <c r="D75" s="312"/>
      <c r="E75" s="536"/>
      <c r="F75" s="535"/>
      <c r="G75" s="312"/>
      <c r="H75" s="536"/>
      <c r="I75" s="535"/>
      <c r="J75" s="312"/>
      <c r="K75" s="536"/>
      <c r="L75" s="535"/>
      <c r="M75" s="312"/>
      <c r="N75" s="536"/>
      <c r="P75" s="442" t="s">
        <v>1748</v>
      </c>
      <c r="Q75" s="429" t="s">
        <v>1749</v>
      </c>
      <c r="R75" s="427">
        <v>2</v>
      </c>
      <c r="S75" s="427">
        <v>0</v>
      </c>
      <c r="T75" s="427">
        <v>2</v>
      </c>
      <c r="U75" s="560">
        <f>SUM(R75:S75)</f>
        <v>2</v>
      </c>
      <c r="V75" s="427">
        <v>3</v>
      </c>
      <c r="W75" s="24" t="s">
        <v>927</v>
      </c>
      <c r="X75" s="5">
        <f t="shared" si="12"/>
        <v>0</v>
      </c>
      <c r="Y75" s="5">
        <f>IF(U75=X75,0,100)</f>
        <v>100</v>
      </c>
    </row>
    <row r="76" spans="1:25" x14ac:dyDescent="0.2">
      <c r="A76" s="655"/>
      <c r="B76" s="322"/>
      <c r="C76" s="533"/>
      <c r="D76" s="308"/>
      <c r="E76" s="537"/>
      <c r="F76" s="533"/>
      <c r="G76" s="308"/>
      <c r="H76" s="537"/>
      <c r="I76" s="533"/>
      <c r="J76" s="308"/>
      <c r="K76" s="537"/>
      <c r="L76" s="533"/>
      <c r="M76" s="308"/>
      <c r="N76" s="537"/>
      <c r="P76" s="442" t="s">
        <v>1750</v>
      </c>
      <c r="Q76" s="429" t="s">
        <v>1751</v>
      </c>
      <c r="R76" s="427">
        <v>2</v>
      </c>
      <c r="S76" s="427">
        <v>0</v>
      </c>
      <c r="T76" s="427">
        <v>2</v>
      </c>
      <c r="U76" s="560">
        <f>SUM(R76:S76)</f>
        <v>2</v>
      </c>
      <c r="V76" s="427">
        <v>3</v>
      </c>
      <c r="W76" s="24" t="s">
        <v>1071</v>
      </c>
      <c r="X76" s="5">
        <f t="shared" si="12"/>
        <v>0</v>
      </c>
      <c r="Y76" s="5">
        <f>IF(U76=X76,0,100)</f>
        <v>100</v>
      </c>
    </row>
    <row r="77" spans="1:25" x14ac:dyDescent="0.2">
      <c r="A77" s="655"/>
      <c r="B77" s="320" t="s">
        <v>28</v>
      </c>
      <c r="C77" s="535"/>
      <c r="D77" s="312"/>
      <c r="E77" s="536"/>
      <c r="F77" s="535"/>
      <c r="G77" s="312"/>
      <c r="H77" s="536"/>
      <c r="I77" s="535"/>
      <c r="J77" s="312"/>
      <c r="K77" s="536"/>
      <c r="L77" s="535"/>
      <c r="M77" s="312"/>
      <c r="N77" s="536"/>
      <c r="P77" s="442" t="s">
        <v>1699</v>
      </c>
      <c r="Q77" s="429" t="s">
        <v>939</v>
      </c>
      <c r="R77" s="427">
        <v>2</v>
      </c>
      <c r="S77" s="427">
        <v>0</v>
      </c>
      <c r="T77" s="427">
        <v>2</v>
      </c>
      <c r="U77" s="560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">
      <c r="A78" s="655"/>
      <c r="B78" s="322"/>
      <c r="C78" s="533"/>
      <c r="D78" s="318"/>
      <c r="E78" s="534"/>
      <c r="F78" s="533"/>
      <c r="G78" s="318"/>
      <c r="H78" s="534"/>
      <c r="I78" s="533"/>
      <c r="J78" s="318"/>
      <c r="K78" s="534"/>
      <c r="L78" s="533"/>
      <c r="M78" s="318"/>
      <c r="N78" s="534"/>
    </row>
    <row r="79" spans="1:25" x14ac:dyDescent="0.2">
      <c r="A79" s="655"/>
      <c r="B79" s="320" t="s">
        <v>29</v>
      </c>
      <c r="C79" s="535"/>
      <c r="D79" s="312"/>
      <c r="E79" s="536"/>
      <c r="F79" s="535"/>
      <c r="G79" s="312"/>
      <c r="H79" s="536"/>
      <c r="I79" s="535"/>
      <c r="J79" s="312"/>
      <c r="K79" s="536"/>
      <c r="L79" s="535"/>
      <c r="M79" s="312"/>
      <c r="N79" s="536"/>
    </row>
    <row r="80" spans="1:25" ht="13.5" thickBot="1" x14ac:dyDescent="0.25">
      <c r="A80" s="655"/>
      <c r="B80" s="322"/>
      <c r="C80" s="547"/>
      <c r="D80" s="450"/>
      <c r="E80" s="548"/>
      <c r="F80" s="547"/>
      <c r="G80" s="450"/>
      <c r="H80" s="548"/>
      <c r="I80" s="547"/>
      <c r="J80" s="450"/>
      <c r="K80" s="548"/>
      <c r="L80" s="547"/>
      <c r="M80" s="450"/>
      <c r="N80" s="548"/>
    </row>
    <row r="81" spans="1:14" ht="13.5" thickTop="1" x14ac:dyDescent="0.2">
      <c r="A81" s="655"/>
      <c r="B81" s="320" t="s">
        <v>30</v>
      </c>
      <c r="C81" s="544"/>
      <c r="D81" s="545"/>
      <c r="E81" s="546"/>
      <c r="F81" s="544"/>
      <c r="G81" s="545"/>
      <c r="H81" s="546"/>
      <c r="I81" s="544"/>
      <c r="J81" s="545"/>
      <c r="K81" s="546"/>
      <c r="L81" s="544"/>
      <c r="M81" s="545"/>
      <c r="N81" s="546"/>
    </row>
    <row r="82" spans="1:14" x14ac:dyDescent="0.2">
      <c r="A82" s="655"/>
      <c r="B82" s="322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</row>
    <row r="83" spans="1:14" x14ac:dyDescent="0.2">
      <c r="A83" s="655"/>
      <c r="B83" s="320" t="s">
        <v>31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</row>
    <row r="84" spans="1:14" ht="13.5" thickBot="1" x14ac:dyDescent="0.25">
      <c r="A84" s="656"/>
      <c r="B84" s="325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</row>
    <row r="85" spans="1:14" ht="13.5" thickTop="1" x14ac:dyDescent="0.2">
      <c r="A85" s="654" t="s">
        <v>32</v>
      </c>
      <c r="B85" s="302" t="s">
        <v>22</v>
      </c>
      <c r="C85" s="530"/>
      <c r="D85" s="531"/>
      <c r="E85" s="532"/>
      <c r="F85" s="530"/>
      <c r="G85" s="531"/>
      <c r="H85" s="532"/>
      <c r="I85" s="530"/>
      <c r="J85" s="531"/>
      <c r="K85" s="532"/>
      <c r="L85" s="530"/>
      <c r="M85" s="531"/>
      <c r="N85" s="532"/>
    </row>
    <row r="86" spans="1:14" ht="12.75" customHeight="1" x14ac:dyDescent="0.2">
      <c r="A86" s="655"/>
      <c r="B86" s="306"/>
      <c r="C86" s="533"/>
      <c r="D86" s="308"/>
      <c r="E86" s="534"/>
      <c r="F86" s="533"/>
      <c r="G86" s="308"/>
      <c r="H86" s="534"/>
      <c r="I86" s="533"/>
      <c r="J86" s="308"/>
      <c r="K86" s="534"/>
      <c r="L86" s="533"/>
      <c r="M86" s="308"/>
      <c r="N86" s="534"/>
    </row>
    <row r="87" spans="1:14" x14ac:dyDescent="0.2">
      <c r="A87" s="655"/>
      <c r="B87" s="310" t="s">
        <v>23</v>
      </c>
      <c r="C87" s="535"/>
      <c r="D87" s="312"/>
      <c r="E87" s="536"/>
      <c r="F87" s="535"/>
      <c r="G87" s="312"/>
      <c r="H87" s="536"/>
      <c r="I87" s="535"/>
      <c r="J87" s="312"/>
      <c r="K87" s="536"/>
      <c r="L87" s="535"/>
      <c r="M87" s="312"/>
      <c r="N87" s="536"/>
    </row>
    <row r="88" spans="1:14" ht="12.75" customHeight="1" x14ac:dyDescent="0.2">
      <c r="A88" s="655"/>
      <c r="B88" s="306"/>
      <c r="C88" s="533"/>
      <c r="D88" s="308"/>
      <c r="E88" s="537"/>
      <c r="F88" s="533"/>
      <c r="G88" s="308"/>
      <c r="H88" s="537"/>
      <c r="I88" s="533"/>
      <c r="J88" s="308"/>
      <c r="K88" s="537"/>
      <c r="L88" s="533"/>
      <c r="M88" s="308"/>
      <c r="N88" s="537"/>
    </row>
    <row r="89" spans="1:14" x14ac:dyDescent="0.2">
      <c r="A89" s="655"/>
      <c r="B89" s="310" t="s">
        <v>24</v>
      </c>
      <c r="C89" s="535"/>
      <c r="D89" s="312"/>
      <c r="E89" s="536"/>
      <c r="F89" s="535"/>
      <c r="G89" s="312"/>
      <c r="H89" s="536"/>
      <c r="I89" s="535"/>
      <c r="J89" s="312"/>
      <c r="K89" s="536"/>
      <c r="L89" s="535"/>
      <c r="M89" s="312"/>
      <c r="N89" s="536"/>
    </row>
    <row r="90" spans="1:14" x14ac:dyDescent="0.2">
      <c r="A90" s="655"/>
      <c r="B90" s="306"/>
      <c r="C90" s="533"/>
      <c r="D90" s="308"/>
      <c r="E90" s="534"/>
      <c r="F90" s="533"/>
      <c r="G90" s="308"/>
      <c r="H90" s="534"/>
      <c r="I90" s="533"/>
      <c r="J90" s="308"/>
      <c r="K90" s="534"/>
      <c r="L90" s="533"/>
      <c r="M90" s="308"/>
      <c r="N90" s="534"/>
    </row>
    <row r="91" spans="1:14" x14ac:dyDescent="0.2">
      <c r="A91" s="655"/>
      <c r="B91" s="310" t="s">
        <v>25</v>
      </c>
      <c r="C91" s="535"/>
      <c r="D91" s="312"/>
      <c r="E91" s="536"/>
      <c r="F91" s="535"/>
      <c r="G91" s="312"/>
      <c r="H91" s="536"/>
      <c r="I91" s="535"/>
      <c r="J91" s="312"/>
      <c r="K91" s="536"/>
      <c r="L91" s="535"/>
      <c r="M91" s="312"/>
      <c r="N91" s="536"/>
    </row>
    <row r="92" spans="1:14" ht="13.5" thickBot="1" x14ac:dyDescent="0.25">
      <c r="A92" s="655"/>
      <c r="B92" s="306"/>
      <c r="C92" s="541"/>
      <c r="D92" s="542"/>
      <c r="E92" s="543"/>
      <c r="F92" s="541"/>
      <c r="G92" s="542"/>
      <c r="H92" s="543"/>
      <c r="I92" s="541"/>
      <c r="J92" s="542"/>
      <c r="K92" s="543"/>
      <c r="L92" s="541"/>
      <c r="M92" s="542"/>
      <c r="N92" s="543"/>
    </row>
    <row r="93" spans="1:14" ht="13.5" thickTop="1" x14ac:dyDescent="0.2">
      <c r="A93" s="655"/>
      <c r="B93" s="320" t="s">
        <v>26</v>
      </c>
      <c r="C93" s="544"/>
      <c r="D93" s="545"/>
      <c r="E93" s="546"/>
      <c r="F93" s="544"/>
      <c r="G93" s="545"/>
      <c r="H93" s="546"/>
      <c r="I93" s="544"/>
      <c r="J93" s="545"/>
      <c r="K93" s="546"/>
      <c r="L93" s="544"/>
      <c r="M93" s="545"/>
      <c r="N93" s="546"/>
    </row>
    <row r="94" spans="1:14" x14ac:dyDescent="0.2">
      <c r="A94" s="655"/>
      <c r="B94" s="322"/>
      <c r="C94" s="533"/>
      <c r="D94" s="318"/>
      <c r="E94" s="534"/>
      <c r="F94" s="533"/>
      <c r="G94" s="318"/>
      <c r="H94" s="534"/>
      <c r="I94" s="533"/>
      <c r="J94" s="318"/>
      <c r="K94" s="534"/>
      <c r="L94" s="533"/>
      <c r="M94" s="318"/>
      <c r="N94" s="534"/>
    </row>
    <row r="95" spans="1:14" x14ac:dyDescent="0.2">
      <c r="A95" s="655"/>
      <c r="B95" s="320" t="s">
        <v>27</v>
      </c>
      <c r="C95" s="535"/>
      <c r="D95" s="312"/>
      <c r="E95" s="536"/>
      <c r="F95" s="535"/>
      <c r="G95" s="312"/>
      <c r="H95" s="536"/>
      <c r="I95" s="535"/>
      <c r="J95" s="312"/>
      <c r="K95" s="536"/>
      <c r="L95" s="535"/>
      <c r="M95" s="312"/>
      <c r="N95" s="536"/>
    </row>
    <row r="96" spans="1:14" x14ac:dyDescent="0.2">
      <c r="A96" s="655"/>
      <c r="B96" s="322"/>
      <c r="C96" s="533"/>
      <c r="D96" s="308"/>
      <c r="E96" s="537"/>
      <c r="F96" s="533"/>
      <c r="G96" s="308"/>
      <c r="H96" s="537"/>
      <c r="I96" s="533"/>
      <c r="J96" s="308"/>
      <c r="K96" s="537"/>
      <c r="L96" s="533"/>
      <c r="M96" s="308"/>
      <c r="N96" s="537"/>
    </row>
    <row r="97" spans="1:14" x14ac:dyDescent="0.2">
      <c r="A97" s="655"/>
      <c r="B97" s="320" t="s">
        <v>28</v>
      </c>
      <c r="C97" s="535"/>
      <c r="D97" s="312"/>
      <c r="E97" s="536"/>
      <c r="F97" s="535"/>
      <c r="G97" s="312"/>
      <c r="H97" s="536"/>
      <c r="I97" s="535"/>
      <c r="J97" s="312"/>
      <c r="K97" s="536"/>
      <c r="L97" s="535"/>
      <c r="M97" s="312"/>
      <c r="N97" s="536"/>
    </row>
    <row r="98" spans="1:14" x14ac:dyDescent="0.2">
      <c r="A98" s="655"/>
      <c r="B98" s="322"/>
      <c r="C98" s="533"/>
      <c r="D98" s="318"/>
      <c r="E98" s="534"/>
      <c r="F98" s="533"/>
      <c r="G98" s="318"/>
      <c r="H98" s="534"/>
      <c r="I98" s="533"/>
      <c r="J98" s="318"/>
      <c r="K98" s="534"/>
      <c r="L98" s="533"/>
      <c r="M98" s="318"/>
      <c r="N98" s="534"/>
    </row>
    <row r="99" spans="1:14" x14ac:dyDescent="0.2">
      <c r="A99" s="655"/>
      <c r="B99" s="320" t="s">
        <v>29</v>
      </c>
      <c r="C99" s="535"/>
      <c r="D99" s="312"/>
      <c r="E99" s="536"/>
      <c r="F99" s="535"/>
      <c r="G99" s="312"/>
      <c r="H99" s="536"/>
      <c r="I99" s="535"/>
      <c r="J99" s="312"/>
      <c r="K99" s="536"/>
      <c r="L99" s="535"/>
      <c r="M99" s="312"/>
      <c r="N99" s="536"/>
    </row>
    <row r="100" spans="1:14" ht="13.5" thickBot="1" x14ac:dyDescent="0.25">
      <c r="A100" s="655"/>
      <c r="B100" s="322"/>
      <c r="C100" s="547"/>
      <c r="D100" s="450"/>
      <c r="E100" s="548"/>
      <c r="F100" s="547"/>
      <c r="G100" s="450"/>
      <c r="H100" s="548"/>
      <c r="I100" s="547"/>
      <c r="J100" s="450"/>
      <c r="K100" s="548"/>
      <c r="L100" s="547"/>
      <c r="M100" s="450"/>
      <c r="N100" s="548"/>
    </row>
    <row r="101" spans="1:14" ht="13.5" thickTop="1" x14ac:dyDescent="0.2">
      <c r="A101" s="655"/>
      <c r="B101" s="320" t="s">
        <v>30</v>
      </c>
      <c r="C101" s="544"/>
      <c r="D101" s="545"/>
      <c r="E101" s="546"/>
      <c r="F101" s="544"/>
      <c r="G101" s="545"/>
      <c r="H101" s="546"/>
      <c r="I101" s="544"/>
      <c r="J101" s="545"/>
      <c r="K101" s="546"/>
      <c r="L101" s="544"/>
      <c r="M101" s="545"/>
      <c r="N101" s="546"/>
    </row>
    <row r="102" spans="1:14" x14ac:dyDescent="0.2">
      <c r="A102" s="655"/>
      <c r="B102" s="322"/>
      <c r="C102" s="533"/>
      <c r="D102" s="308"/>
      <c r="E102" s="534"/>
      <c r="F102" s="533"/>
      <c r="G102" s="308"/>
      <c r="H102" s="534"/>
      <c r="I102" s="533"/>
      <c r="J102" s="308"/>
      <c r="K102" s="534"/>
      <c r="L102" s="533"/>
      <c r="M102" s="308"/>
      <c r="N102" s="534"/>
    </row>
    <row r="103" spans="1:14" x14ac:dyDescent="0.2">
      <c r="A103" s="655"/>
      <c r="B103" s="320" t="s">
        <v>31</v>
      </c>
      <c r="C103" s="535"/>
      <c r="D103" s="312"/>
      <c r="E103" s="536"/>
      <c r="F103" s="535"/>
      <c r="G103" s="312"/>
      <c r="H103" s="536"/>
      <c r="I103" s="535"/>
      <c r="J103" s="312"/>
      <c r="K103" s="536"/>
      <c r="L103" s="535"/>
      <c r="M103" s="312"/>
      <c r="N103" s="536"/>
    </row>
    <row r="104" spans="1:14" ht="13.5" thickBot="1" x14ac:dyDescent="0.25">
      <c r="A104" s="656"/>
      <c r="B104" s="325"/>
      <c r="C104" s="538"/>
      <c r="D104" s="539"/>
      <c r="E104" s="540"/>
      <c r="F104" s="538"/>
      <c r="G104" s="539"/>
      <c r="H104" s="540"/>
      <c r="I104" s="538"/>
      <c r="J104" s="539"/>
      <c r="K104" s="540"/>
      <c r="L104" s="538"/>
      <c r="M104" s="539"/>
      <c r="N104" s="540"/>
    </row>
    <row r="105" spans="1:14" ht="13.5" hidden="1" thickBot="1" x14ac:dyDescent="0.25">
      <c r="A105" s="654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">
      <c r="A106" s="655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">
      <c r="A107" s="655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">
      <c r="A108" s="655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">
      <c r="A109" s="655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">
      <c r="A110" s="655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">
      <c r="A111" s="655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">
      <c r="A112" s="655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">
      <c r="A113" s="655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">
      <c r="A114" s="655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">
      <c r="A115" s="655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">
      <c r="A116" s="655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">
      <c r="A117" s="655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">
      <c r="A118" s="655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">
      <c r="A119" s="655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">
      <c r="A120" s="655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">
      <c r="A121" s="655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">
      <c r="A122" s="655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">
      <c r="A123" s="655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">
      <c r="A124" s="656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25">
      <c r="A125" s="654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">
      <c r="A126" s="655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">
      <c r="A127" s="655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">
      <c r="A128" s="655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">
      <c r="A129" s="655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">
      <c r="A130" s="655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">
      <c r="A131" s="655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">
      <c r="A132" s="655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">
      <c r="A133" s="655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">
      <c r="A134" s="655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">
      <c r="A135" s="655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">
      <c r="A136" s="655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">
      <c r="A137" s="655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">
      <c r="A138" s="655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">
      <c r="A139" s="655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">
      <c r="A140" s="655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">
      <c r="A141" s="655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">
      <c r="A142" s="655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">
      <c r="A143" s="655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">
      <c r="A144" s="656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25">
      <c r="A145" s="654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">
      <c r="A146" s="655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">
      <c r="A147" s="655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">
      <c r="A148" s="655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">
      <c r="A149" s="655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">
      <c r="A150" s="655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">
      <c r="A151" s="655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">
      <c r="A152" s="655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">
      <c r="A153" s="655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">
      <c r="A154" s="655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">
      <c r="A155" s="655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">
      <c r="A156" s="655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">
      <c r="A157" s="655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">
      <c r="A158" s="655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">
      <c r="A159" s="655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">
      <c r="A160" s="655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">
      <c r="A161" s="655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">
      <c r="A162" s="655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">
      <c r="A163" s="655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">
      <c r="A164" s="656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25">
      <c r="A165" s="654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">
      <c r="A166" s="655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">
      <c r="A167" s="655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">
      <c r="A168" s="655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">
      <c r="A169" s="655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">
      <c r="A170" s="655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">
      <c r="A171" s="655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">
      <c r="A172" s="655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">
      <c r="A173" s="655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">
      <c r="A174" s="655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">
      <c r="A175" s="655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">
      <c r="A176" s="655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">
      <c r="A177" s="655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">
      <c r="A178" s="655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">
      <c r="A179" s="655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">
      <c r="A180" s="655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">
      <c r="A181" s="655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">
      <c r="A182" s="655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">
      <c r="A183" s="655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">
      <c r="A184" s="656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25">
      <c r="A185" s="654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">
      <c r="A186" s="655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">
      <c r="A187" s="655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">
      <c r="A188" s="655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">
      <c r="A189" s="655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">
      <c r="A190" s="655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">
      <c r="A191" s="655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">
      <c r="A192" s="655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">
      <c r="A193" s="655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">
      <c r="A194" s="655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">
      <c r="A195" s="655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">
      <c r="A196" s="655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">
      <c r="A197" s="655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">
      <c r="A198" s="655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">
      <c r="A199" s="655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">
      <c r="A200" s="655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">
      <c r="A201" s="655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">
      <c r="A202" s="655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">
      <c r="A203" s="655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">
      <c r="A204" s="656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25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 x14ac:dyDescent="0.25">
      <c r="M1" s="1"/>
    </row>
    <row r="2" spans="1:22" x14ac:dyDescent="0.25">
      <c r="B2" s="364"/>
      <c r="C2" s="294" t="s">
        <v>99</v>
      </c>
      <c r="D2" s="359"/>
      <c r="E2" s="359"/>
      <c r="F2" s="359"/>
    </row>
    <row r="3" spans="1:22" ht="13.5" thickBot="1" x14ac:dyDescent="0.3">
      <c r="B3" s="300">
        <v>1708</v>
      </c>
    </row>
    <row r="4" spans="1:22" ht="13.5" thickBot="1" x14ac:dyDescent="0.3">
      <c r="B4" s="300">
        <v>4</v>
      </c>
      <c r="C4" s="658" t="s">
        <v>104</v>
      </c>
      <c r="D4" s="659"/>
      <c r="E4" s="660"/>
      <c r="F4" s="658" t="s">
        <v>21</v>
      </c>
      <c r="G4" s="659"/>
      <c r="H4" s="660"/>
      <c r="I4" s="658" t="s">
        <v>107</v>
      </c>
      <c r="J4" s="659"/>
      <c r="K4" s="660"/>
      <c r="L4" s="659" t="s">
        <v>106</v>
      </c>
      <c r="M4" s="659"/>
      <c r="N4" s="660"/>
    </row>
    <row r="5" spans="1:22" ht="12.75" customHeight="1" x14ac:dyDescent="0.2">
      <c r="A5" s="654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104</v>
      </c>
      <c r="R5" s="365" t="s">
        <v>1104</v>
      </c>
      <c r="S5" s="281"/>
      <c r="T5" s="281"/>
      <c r="U5" s="281"/>
      <c r="V5" s="280"/>
    </row>
    <row r="6" spans="1:22" x14ac:dyDescent="0.2">
      <c r="A6" s="655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1" t="s">
        <v>1105</v>
      </c>
      <c r="Q6" s="671"/>
      <c r="R6" s="671"/>
      <c r="S6" s="671"/>
      <c r="T6" s="671"/>
      <c r="U6" s="671"/>
      <c r="V6" s="282"/>
    </row>
    <row r="7" spans="1:22" x14ac:dyDescent="0.2">
      <c r="A7" s="655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">
      <c r="A8" s="655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1" t="s">
        <v>1453</v>
      </c>
      <c r="Q8" s="483" t="s">
        <v>1161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">
      <c r="A9" s="655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2" t="s">
        <v>1140</v>
      </c>
      <c r="Q9" s="20" t="s">
        <v>1141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">
      <c r="A10" s="655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6" t="s">
        <v>1446</v>
      </c>
      <c r="Q10" s="487" t="s">
        <v>1142</v>
      </c>
      <c r="R10" s="283">
        <v>1</v>
      </c>
      <c r="S10" s="283">
        <v>2</v>
      </c>
      <c r="T10" s="283">
        <v>2</v>
      </c>
      <c r="U10" s="283">
        <v>4</v>
      </c>
      <c r="V10" s="24" t="s">
        <v>855</v>
      </c>
    </row>
    <row r="11" spans="1:22" x14ac:dyDescent="0.2">
      <c r="A11" s="655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6" t="s">
        <v>1459</v>
      </c>
      <c r="Q11" s="487" t="s">
        <v>1528</v>
      </c>
      <c r="R11" s="283">
        <v>1</v>
      </c>
      <c r="S11" s="283">
        <v>2</v>
      </c>
      <c r="T11" s="283">
        <v>2</v>
      </c>
      <c r="U11" s="283">
        <v>4</v>
      </c>
      <c r="V11" s="24" t="s">
        <v>862</v>
      </c>
    </row>
    <row r="12" spans="1:22" x14ac:dyDescent="0.2">
      <c r="A12" s="655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6" t="s">
        <v>1452</v>
      </c>
      <c r="Q12" s="487" t="s">
        <v>1529</v>
      </c>
      <c r="R12" s="283">
        <v>1</v>
      </c>
      <c r="S12" s="283">
        <v>2</v>
      </c>
      <c r="T12" s="283">
        <v>2</v>
      </c>
      <c r="U12" s="283">
        <v>4</v>
      </c>
      <c r="V12" s="24" t="s">
        <v>1143</v>
      </c>
    </row>
    <row r="13" spans="1:22" x14ac:dyDescent="0.2">
      <c r="A13" s="655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6" t="s">
        <v>1447</v>
      </c>
      <c r="Q13" s="488" t="s">
        <v>1144</v>
      </c>
      <c r="R13" s="283">
        <v>3</v>
      </c>
      <c r="S13" s="283">
        <v>0</v>
      </c>
      <c r="T13" s="283">
        <v>3</v>
      </c>
      <c r="U13" s="283">
        <v>4</v>
      </c>
      <c r="V13" s="24" t="s">
        <v>1145</v>
      </c>
    </row>
    <row r="14" spans="1:22" x14ac:dyDescent="0.2">
      <c r="A14" s="655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72" t="s">
        <v>1122</v>
      </c>
      <c r="Q14" s="672"/>
      <c r="R14" s="672"/>
      <c r="S14" s="672"/>
      <c r="T14" s="672"/>
      <c r="U14" s="672"/>
      <c r="V14" s="24"/>
    </row>
    <row r="15" spans="1:22" x14ac:dyDescent="0.2">
      <c r="A15" s="655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101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">
      <c r="A16" s="655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1146</v>
      </c>
      <c r="Q16" s="319" t="s">
        <v>1147</v>
      </c>
      <c r="R16" s="171">
        <v>2</v>
      </c>
      <c r="S16" s="171">
        <v>0</v>
      </c>
      <c r="T16" s="171">
        <v>2</v>
      </c>
      <c r="U16" s="171">
        <v>3</v>
      </c>
      <c r="V16" s="24" t="s">
        <v>862</v>
      </c>
    </row>
    <row r="17" spans="1:22" x14ac:dyDescent="0.2">
      <c r="A17" s="655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1148</v>
      </c>
      <c r="Q17" s="319" t="s">
        <v>1149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4.25" x14ac:dyDescent="0.2">
      <c r="A18" s="655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4" t="s">
        <v>1310</v>
      </c>
      <c r="Q18" s="485" t="s">
        <v>1150</v>
      </c>
      <c r="R18" s="171">
        <v>2</v>
      </c>
      <c r="S18" s="171">
        <v>0</v>
      </c>
      <c r="T18" s="171">
        <v>2</v>
      </c>
      <c r="U18" s="171">
        <v>3</v>
      </c>
      <c r="V18" s="24" t="s">
        <v>1080</v>
      </c>
    </row>
    <row r="19" spans="1:22" x14ac:dyDescent="0.2">
      <c r="A19" s="655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1151</v>
      </c>
      <c r="Q19" s="319" t="s">
        <v>1152</v>
      </c>
      <c r="R19" s="171">
        <v>2</v>
      </c>
      <c r="S19" s="171">
        <v>0</v>
      </c>
      <c r="T19" s="171">
        <v>2</v>
      </c>
      <c r="U19" s="171">
        <v>3</v>
      </c>
      <c r="V19" s="24" t="s">
        <v>855</v>
      </c>
    </row>
    <row r="20" spans="1:22" x14ac:dyDescent="0.2">
      <c r="A20" s="655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1153</v>
      </c>
      <c r="Q20" s="319" t="s">
        <v>1154</v>
      </c>
      <c r="R20" s="171">
        <v>2</v>
      </c>
      <c r="S20" s="171">
        <v>0</v>
      </c>
      <c r="T20" s="171">
        <v>2</v>
      </c>
      <c r="U20" s="171">
        <v>3</v>
      </c>
      <c r="V20" s="24" t="s">
        <v>1138</v>
      </c>
    </row>
    <row r="21" spans="1:22" ht="14.25" x14ac:dyDescent="0.2">
      <c r="A21" s="655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8" t="s">
        <v>1129</v>
      </c>
      <c r="Q21" s="479" t="s">
        <v>1419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">
      <c r="A22" s="655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">
      <c r="A23" s="655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 x14ac:dyDescent="0.25">
      <c r="A24" s="656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1104</v>
      </c>
      <c r="S24" s="280"/>
      <c r="T24" s="280"/>
      <c r="U24" s="280"/>
      <c r="V24" s="358"/>
    </row>
    <row r="25" spans="1:22" ht="12.75" customHeight="1" x14ac:dyDescent="0.2">
      <c r="A25" s="654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51" t="s">
        <v>1105</v>
      </c>
      <c r="Q25" s="651"/>
      <c r="R25" s="651"/>
      <c r="S25" s="651"/>
      <c r="T25" s="651"/>
      <c r="U25" s="651"/>
      <c r="V25" s="171"/>
    </row>
    <row r="26" spans="1:22" x14ac:dyDescent="0.2">
      <c r="A26" s="655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">
      <c r="A27" s="655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1" t="s">
        <v>1484</v>
      </c>
      <c r="Q27" s="482" t="s">
        <v>1157</v>
      </c>
      <c r="R27" s="470">
        <v>3</v>
      </c>
      <c r="S27" s="470">
        <v>0</v>
      </c>
      <c r="T27" s="470">
        <v>3</v>
      </c>
      <c r="U27" s="470">
        <v>5</v>
      </c>
      <c r="V27" s="24" t="s">
        <v>859</v>
      </c>
    </row>
    <row r="28" spans="1:22" x14ac:dyDescent="0.2">
      <c r="A28" s="655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9" t="s">
        <v>1158</v>
      </c>
      <c r="Q28" s="319" t="s">
        <v>1064</v>
      </c>
      <c r="R28" s="470">
        <v>2</v>
      </c>
      <c r="S28" s="470">
        <v>2</v>
      </c>
      <c r="T28" s="470">
        <v>3</v>
      </c>
      <c r="U28" s="470">
        <v>5</v>
      </c>
      <c r="V28" s="24" t="s">
        <v>1155</v>
      </c>
    </row>
    <row r="29" spans="1:22" x14ac:dyDescent="0.2">
      <c r="A29" s="655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1" t="s">
        <v>1485</v>
      </c>
      <c r="Q29" s="482" t="s">
        <v>1486</v>
      </c>
      <c r="R29" s="470">
        <v>2</v>
      </c>
      <c r="S29" s="470">
        <v>0</v>
      </c>
      <c r="T29" s="470">
        <v>2</v>
      </c>
      <c r="U29" s="470">
        <v>5</v>
      </c>
      <c r="V29" s="24" t="s">
        <v>865</v>
      </c>
    </row>
    <row r="30" spans="1:22" x14ac:dyDescent="0.2">
      <c r="A30" s="655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1" t="s">
        <v>1479</v>
      </c>
      <c r="Q30" s="482" t="s">
        <v>1156</v>
      </c>
      <c r="R30" s="470">
        <v>2</v>
      </c>
      <c r="S30" s="470">
        <v>2</v>
      </c>
      <c r="T30" s="470">
        <v>3</v>
      </c>
      <c r="U30" s="470">
        <v>5</v>
      </c>
      <c r="V30" s="24" t="s">
        <v>8</v>
      </c>
    </row>
    <row r="31" spans="1:22" x14ac:dyDescent="0.2">
      <c r="A31" s="655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1" t="s">
        <v>1487</v>
      </c>
      <c r="Q31" s="482" t="s">
        <v>58</v>
      </c>
      <c r="R31" s="470"/>
      <c r="S31" s="470"/>
      <c r="T31" s="470"/>
      <c r="U31" s="470"/>
      <c r="V31" s="182"/>
    </row>
    <row r="32" spans="1:22" x14ac:dyDescent="0.2">
      <c r="A32" s="655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1" t="s">
        <v>1481</v>
      </c>
      <c r="Q32" s="482" t="s">
        <v>1530</v>
      </c>
      <c r="R32" s="470"/>
      <c r="S32" s="470"/>
      <c r="T32" s="470"/>
      <c r="U32" s="470"/>
      <c r="V32" s="182"/>
    </row>
    <row r="33" spans="1:22" x14ac:dyDescent="0.2">
      <c r="A33" s="655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1" t="s">
        <v>1489</v>
      </c>
      <c r="Q33" s="482" t="s">
        <v>1121</v>
      </c>
      <c r="R33" s="470">
        <v>0</v>
      </c>
      <c r="S33" s="470">
        <v>2</v>
      </c>
      <c r="T33" s="470">
        <v>0</v>
      </c>
      <c r="U33" s="470">
        <v>4</v>
      </c>
      <c r="V33" s="22" t="s">
        <v>63</v>
      </c>
    </row>
    <row r="34" spans="1:22" x14ac:dyDescent="0.2">
      <c r="A34" s="655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">
      <c r="A35" s="655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67" t="s">
        <v>1122</v>
      </c>
      <c r="Q35" s="667"/>
      <c r="R35" s="667"/>
      <c r="S35" s="667"/>
      <c r="T35" s="667"/>
      <c r="U35" s="667"/>
      <c r="V35" s="24"/>
    </row>
    <row r="36" spans="1:22" x14ac:dyDescent="0.2">
      <c r="A36" s="655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70"/>
      <c r="Q36" s="319" t="s">
        <v>101</v>
      </c>
      <c r="R36" s="470">
        <v>2</v>
      </c>
      <c r="S36" s="470">
        <v>0</v>
      </c>
      <c r="T36" s="470">
        <v>2</v>
      </c>
      <c r="U36" s="470">
        <v>3</v>
      </c>
      <c r="V36" s="24"/>
    </row>
    <row r="37" spans="1:22" x14ac:dyDescent="0.2">
      <c r="A37" s="655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1" t="s">
        <v>1490</v>
      </c>
      <c r="Q37" s="482" t="s">
        <v>1491</v>
      </c>
      <c r="R37" s="470">
        <v>2</v>
      </c>
      <c r="S37" s="470">
        <v>0</v>
      </c>
      <c r="T37" s="470">
        <v>2</v>
      </c>
      <c r="U37" s="470">
        <v>3</v>
      </c>
      <c r="V37" s="24"/>
    </row>
    <row r="38" spans="1:22" x14ac:dyDescent="0.2">
      <c r="A38" s="655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0" t="s">
        <v>1482</v>
      </c>
      <c r="Q38" s="319" t="s">
        <v>1531</v>
      </c>
      <c r="R38" s="470">
        <v>1</v>
      </c>
      <c r="S38" s="470">
        <v>2</v>
      </c>
      <c r="T38" s="470">
        <v>2</v>
      </c>
      <c r="U38" s="470">
        <v>3</v>
      </c>
    </row>
    <row r="39" spans="1:22" x14ac:dyDescent="0.2">
      <c r="A39" s="655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0" t="s">
        <v>1488</v>
      </c>
      <c r="Q39" s="370" t="s">
        <v>1532</v>
      </c>
      <c r="R39" s="470">
        <v>0</v>
      </c>
      <c r="S39" s="470">
        <v>2</v>
      </c>
      <c r="T39" s="470">
        <v>0</v>
      </c>
      <c r="U39" s="470">
        <v>3</v>
      </c>
      <c r="V39" s="24" t="s">
        <v>73</v>
      </c>
    </row>
    <row r="40" spans="1:22" x14ac:dyDescent="0.2">
      <c r="A40" s="655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1" t="s">
        <v>1129</v>
      </c>
      <c r="Q40" s="482" t="s">
        <v>1419</v>
      </c>
      <c r="R40" s="470">
        <v>2</v>
      </c>
      <c r="S40" s="470">
        <v>0</v>
      </c>
      <c r="T40" s="470">
        <v>2</v>
      </c>
      <c r="U40" s="470">
        <v>0</v>
      </c>
      <c r="V40" s="24" t="s">
        <v>10</v>
      </c>
    </row>
    <row r="41" spans="1:22" x14ac:dyDescent="0.2">
      <c r="A41" s="655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">
      <c r="A42" s="655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">
      <c r="A43" s="655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106</v>
      </c>
      <c r="R43" s="367" t="s">
        <v>1104</v>
      </c>
      <c r="S43" s="280"/>
      <c r="T43" s="280"/>
      <c r="U43" s="280"/>
      <c r="V43" s="358"/>
    </row>
    <row r="44" spans="1:22" ht="13.5" thickBot="1" x14ac:dyDescent="0.25">
      <c r="A44" s="656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51" t="s">
        <v>1105</v>
      </c>
      <c r="Q44" s="651"/>
      <c r="R44" s="651"/>
      <c r="S44" s="651"/>
      <c r="T44" s="651"/>
      <c r="U44" s="651"/>
      <c r="V44" s="171"/>
    </row>
    <row r="45" spans="1:22" ht="12.75" customHeight="1" x14ac:dyDescent="0.2">
      <c r="A45" s="654" t="s">
        <v>15</v>
      </c>
      <c r="B45" s="467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">
      <c r="A46" s="655"/>
      <c r="B46" s="46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1494</v>
      </c>
      <c r="Q46" s="369" t="s">
        <v>1162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">
      <c r="A47" s="655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1507</v>
      </c>
      <c r="Q47" s="369" t="s">
        <v>1508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">
      <c r="A48" s="655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1493</v>
      </c>
      <c r="Q48" s="369" t="s">
        <v>1163</v>
      </c>
      <c r="R48" s="171">
        <v>2</v>
      </c>
      <c r="S48" s="171">
        <v>2</v>
      </c>
      <c r="T48" s="171">
        <v>3</v>
      </c>
      <c r="U48" s="171">
        <v>5</v>
      </c>
      <c r="V48" s="24" t="s">
        <v>1164</v>
      </c>
    </row>
    <row r="49" spans="1:22" ht="15" x14ac:dyDescent="0.25">
      <c r="A49" s="655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1504</v>
      </c>
      <c r="Q49" s="369" t="s">
        <v>1165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5" x14ac:dyDescent="0.25">
      <c r="A50" s="655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1503</v>
      </c>
      <c r="Q50" s="369" t="s">
        <v>1166</v>
      </c>
      <c r="R50" s="171">
        <v>2</v>
      </c>
      <c r="S50" s="171">
        <v>2</v>
      </c>
      <c r="T50" s="171">
        <v>3</v>
      </c>
      <c r="U50" s="171">
        <v>5</v>
      </c>
      <c r="V50" s="24" t="s">
        <v>1164</v>
      </c>
    </row>
    <row r="51" spans="1:22" ht="15" x14ac:dyDescent="0.25">
      <c r="A51" s="655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1506</v>
      </c>
      <c r="Q51" s="369" t="s">
        <v>1121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">
      <c r="A52" s="655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">
      <c r="A53" s="655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51" t="s">
        <v>1122</v>
      </c>
      <c r="Q53" s="651"/>
      <c r="R53" s="651"/>
      <c r="S53" s="651"/>
      <c r="T53" s="651"/>
      <c r="U53" s="651"/>
      <c r="V53" s="24"/>
    </row>
    <row r="54" spans="1:22" x14ac:dyDescent="0.2">
      <c r="A54" s="655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1167</v>
      </c>
      <c r="Q54" s="319" t="s">
        <v>1168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5" x14ac:dyDescent="0.25">
      <c r="A55" s="655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1169</v>
      </c>
      <c r="Q55" s="319" t="s">
        <v>1170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">
      <c r="A56" s="655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1495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">
      <c r="A57" s="655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1390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1537</v>
      </c>
    </row>
    <row r="58" spans="1:22" x14ac:dyDescent="0.2">
      <c r="A58" s="655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1171</v>
      </c>
      <c r="Q58" s="319" t="s">
        <v>1172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">
      <c r="A59" s="655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1173</v>
      </c>
      <c r="Q59" s="319" t="s">
        <v>1174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">
      <c r="A60" s="655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6" t="s">
        <v>1545</v>
      </c>
      <c r="Q60" s="319" t="s">
        <v>1130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">
      <c r="A61" s="655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">
      <c r="A62" s="655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">
      <c r="A63" s="655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107</v>
      </c>
      <c r="R63" s="367" t="s">
        <v>1104</v>
      </c>
      <c r="S63" s="280"/>
      <c r="T63" s="280"/>
      <c r="U63" s="280"/>
      <c r="V63" s="280"/>
    </row>
    <row r="64" spans="1:22" ht="13.5" thickBot="1" x14ac:dyDescent="0.25">
      <c r="A64" s="656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35" t="s">
        <v>1105</v>
      </c>
      <c r="Q64" s="636"/>
      <c r="R64" s="636"/>
      <c r="S64" s="636"/>
      <c r="T64" s="636"/>
      <c r="U64" s="637"/>
      <c r="V64" s="282"/>
    </row>
    <row r="65" spans="1:22" ht="12.75" customHeight="1" x14ac:dyDescent="0.2">
      <c r="A65" s="654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">
      <c r="A66" s="655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">
      <c r="A67" s="655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9" t="s">
        <v>1518</v>
      </c>
      <c r="Q67" s="490" t="s">
        <v>1176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">
      <c r="A68" s="655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9" t="s">
        <v>1511</v>
      </c>
      <c r="Q68" s="490" t="s">
        <v>1533</v>
      </c>
      <c r="R68" s="171">
        <v>2</v>
      </c>
      <c r="S68" s="171">
        <v>0</v>
      </c>
      <c r="T68" s="171">
        <v>2</v>
      </c>
      <c r="U68" s="171">
        <v>4</v>
      </c>
      <c r="V68" s="24" t="s">
        <v>1175</v>
      </c>
    </row>
    <row r="69" spans="1:22" ht="15" x14ac:dyDescent="0.2">
      <c r="A69" s="655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9" t="s">
        <v>1534</v>
      </c>
      <c r="Q69" s="490" t="s">
        <v>1177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">
      <c r="A70" s="655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9" t="s">
        <v>1519</v>
      </c>
      <c r="Q70" s="490" t="s">
        <v>1178</v>
      </c>
      <c r="R70" s="171">
        <v>2</v>
      </c>
      <c r="S70" s="171">
        <v>2</v>
      </c>
      <c r="T70" s="171">
        <v>3</v>
      </c>
      <c r="U70" s="171">
        <v>5</v>
      </c>
      <c r="V70" s="24" t="s">
        <v>1179</v>
      </c>
    </row>
    <row r="71" spans="1:22" ht="15" x14ac:dyDescent="0.2">
      <c r="A71" s="655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9" t="s">
        <v>1520</v>
      </c>
      <c r="Q71" s="490" t="s">
        <v>1121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">
      <c r="A72" s="655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68" t="s">
        <v>1122</v>
      </c>
      <c r="Q72" s="669"/>
      <c r="R72" s="669"/>
      <c r="S72" s="669"/>
      <c r="T72" s="669"/>
      <c r="U72" s="670"/>
      <c r="V72" s="24"/>
    </row>
    <row r="73" spans="1:22" x14ac:dyDescent="0.2">
      <c r="A73" s="655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1180</v>
      </c>
      <c r="Q73" s="319" t="s">
        <v>1181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">
      <c r="A74" s="655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1182</v>
      </c>
      <c r="Q74" s="319" t="s">
        <v>1183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">
      <c r="A75" s="655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9" t="s">
        <v>1521</v>
      </c>
      <c r="Q75" s="490" t="s">
        <v>1535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">
      <c r="A76" s="655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9" t="s">
        <v>1522</v>
      </c>
      <c r="Q76" s="490" t="s">
        <v>1516</v>
      </c>
      <c r="R76" s="171">
        <v>2</v>
      </c>
      <c r="S76" s="171">
        <v>0</v>
      </c>
      <c r="T76" s="171">
        <v>2</v>
      </c>
      <c r="U76" s="171">
        <v>3</v>
      </c>
      <c r="V76" s="24" t="s">
        <v>857</v>
      </c>
    </row>
    <row r="77" spans="1:22" x14ac:dyDescent="0.2">
      <c r="A77" s="655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1184</v>
      </c>
      <c r="Q77" s="319" t="s">
        <v>1185</v>
      </c>
      <c r="R77" s="171">
        <v>2</v>
      </c>
      <c r="S77" s="171">
        <v>0</v>
      </c>
      <c r="T77" s="171">
        <v>2</v>
      </c>
      <c r="U77" s="171">
        <v>3</v>
      </c>
      <c r="V77" s="24" t="s">
        <v>857</v>
      </c>
    </row>
    <row r="78" spans="1:22" ht="15" x14ac:dyDescent="0.2">
      <c r="A78" s="655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9" t="s">
        <v>1536</v>
      </c>
      <c r="Q78" s="490" t="s">
        <v>1186</v>
      </c>
      <c r="R78" s="171">
        <v>2</v>
      </c>
      <c r="S78" s="171">
        <v>0</v>
      </c>
      <c r="T78" s="171">
        <v>2</v>
      </c>
      <c r="U78" s="171">
        <v>3</v>
      </c>
      <c r="V78" s="24" t="s">
        <v>1179</v>
      </c>
    </row>
    <row r="79" spans="1:22" ht="15" x14ac:dyDescent="0.2">
      <c r="A79" s="655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9" t="s">
        <v>1517</v>
      </c>
      <c r="Q79" s="488" t="s">
        <v>1187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">
      <c r="A80" s="655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1188</v>
      </c>
      <c r="Q80" s="319" t="s">
        <v>1189</v>
      </c>
      <c r="R80" s="171">
        <v>2</v>
      </c>
      <c r="S80" s="171">
        <v>0</v>
      </c>
      <c r="T80" s="171">
        <v>2</v>
      </c>
      <c r="U80" s="171">
        <v>3</v>
      </c>
      <c r="V80" s="24" t="s">
        <v>857</v>
      </c>
    </row>
    <row r="81" spans="1:22" x14ac:dyDescent="0.2">
      <c r="A81" s="655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1190</v>
      </c>
      <c r="Q81" s="319" t="s">
        <v>1191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">
      <c r="A82" s="655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1192</v>
      </c>
      <c r="Q82" s="319" t="s">
        <v>1193</v>
      </c>
      <c r="R82" s="171">
        <v>2</v>
      </c>
      <c r="S82" s="171">
        <v>0</v>
      </c>
      <c r="T82" s="171">
        <v>2</v>
      </c>
      <c r="U82" s="171">
        <v>3</v>
      </c>
      <c r="V82" s="19" t="s">
        <v>1194</v>
      </c>
    </row>
    <row r="83" spans="1:22" x14ac:dyDescent="0.2">
      <c r="A83" s="655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1195</v>
      </c>
      <c r="Q83" s="319" t="s">
        <v>1196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75" thickBot="1" x14ac:dyDescent="0.25">
      <c r="A84" s="656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9" t="s">
        <v>1510</v>
      </c>
      <c r="Q84" s="490" t="s">
        <v>1197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">
      <c r="A85" s="654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9" t="s">
        <v>1550</v>
      </c>
      <c r="Q85" s="319" t="s">
        <v>1130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">
      <c r="A86" s="655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">
      <c r="A87" s="655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">
      <c r="A88" s="655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">
      <c r="A89" s="655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">
      <c r="A90" s="655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">
      <c r="A91" s="655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">
      <c r="A92" s="655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">
      <c r="A93" s="655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">
      <c r="A94" s="655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">
      <c r="A95" s="655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">
      <c r="A96" s="655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4"/>
      <c r="M97" s="518"/>
      <c r="N97" s="515"/>
    </row>
    <row r="98" spans="1:14" x14ac:dyDescent="0.2">
      <c r="A98" s="655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6"/>
      <c r="M98" s="519"/>
      <c r="N98" s="517"/>
    </row>
    <row r="99" spans="1:14" x14ac:dyDescent="0.2">
      <c r="A99" s="655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0"/>
    </row>
    <row r="100" spans="1:14" x14ac:dyDescent="0.2">
      <c r="A100" s="655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9"/>
    </row>
    <row r="101" spans="1:14" x14ac:dyDescent="0.2">
      <c r="A101" s="655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">
      <c r="A102" s="655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">
      <c r="A103" s="655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 x14ac:dyDescent="0.25">
      <c r="A104" s="656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">
      <c r="A105" s="654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">
      <c r="A106" s="655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">
      <c r="A107" s="655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">
      <c r="A108" s="655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">
      <c r="A109" s="655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">
      <c r="A110" s="655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">
      <c r="A111" s="655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">
      <c r="A112" s="655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">
      <c r="A113" s="655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">
      <c r="A114" s="655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">
      <c r="A115" s="655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">
      <c r="A116" s="655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">
      <c r="A117" s="655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">
      <c r="A118" s="655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">
      <c r="A119" s="655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">
      <c r="A120" s="655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">
      <c r="A121" s="655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">
      <c r="A122" s="655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">
      <c r="A123" s="655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25">
      <c r="A124" s="656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">
      <c r="A125" s="654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">
      <c r="A126" s="655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">
      <c r="A127" s="655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">
      <c r="A128" s="655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">
      <c r="A129" s="655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">
      <c r="A130" s="655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">
      <c r="A131" s="655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">
      <c r="A132" s="655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">
      <c r="A133" s="655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">
      <c r="A134" s="655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">
      <c r="A135" s="655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">
      <c r="A136" s="655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">
      <c r="A137" s="655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">
      <c r="A138" s="655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">
      <c r="A139" s="655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">
      <c r="A140" s="655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">
      <c r="A141" s="655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">
      <c r="A142" s="655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">
      <c r="A143" s="655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25">
      <c r="A144" s="656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">
      <c r="A145" s="654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">
      <c r="A146" s="655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">
      <c r="A147" s="655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">
      <c r="A148" s="655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">
      <c r="A149" s="655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">
      <c r="A150" s="655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">
      <c r="A151" s="655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">
      <c r="A152" s="655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">
      <c r="A153" s="655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">
      <c r="A154" s="655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">
      <c r="A155" s="655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">
      <c r="A156" s="655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">
      <c r="A157" s="655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">
      <c r="A158" s="655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">
      <c r="A159" s="655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">
      <c r="A160" s="655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">
      <c r="A161" s="655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">
      <c r="A162" s="655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">
      <c r="A163" s="655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25">
      <c r="A164" s="656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">
      <c r="A165" s="654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">
      <c r="A166" s="655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">
      <c r="A167" s="655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">
      <c r="A168" s="655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">
      <c r="A169" s="655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">
      <c r="A170" s="655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">
      <c r="A171" s="655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">
      <c r="A172" s="655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">
      <c r="A173" s="655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">
      <c r="A174" s="655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">
      <c r="A175" s="655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">
      <c r="A176" s="655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">
      <c r="A177" s="655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">
      <c r="A178" s="655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">
      <c r="A179" s="655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">
      <c r="A180" s="655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">
      <c r="A181" s="655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">
      <c r="A182" s="655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">
      <c r="A183" s="655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25">
      <c r="A184" s="656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">
      <c r="A185" s="654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">
      <c r="A186" s="655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">
      <c r="A187" s="655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">
      <c r="A188" s="655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">
      <c r="A189" s="655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">
      <c r="A190" s="655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">
      <c r="A191" s="655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">
      <c r="A192" s="655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">
      <c r="A193" s="655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">
      <c r="A194" s="655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">
      <c r="A195" s="655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">
      <c r="A196" s="655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">
      <c r="A197" s="655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">
      <c r="A198" s="655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">
      <c r="A199" s="655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">
      <c r="A200" s="655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">
      <c r="A201" s="655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">
      <c r="A202" s="655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">
      <c r="A203" s="655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25">
      <c r="A204" s="656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71" bestFit="1" customWidth="1"/>
    <col min="2" max="2" width="11.5703125" style="371" bestFit="1" customWidth="1"/>
    <col min="3" max="3" width="8.28515625" style="372" customWidth="1"/>
    <col min="4" max="4" width="44.5703125" style="373" customWidth="1"/>
    <col min="5" max="5" width="6.7109375" style="372" customWidth="1"/>
    <col min="6" max="6" width="8.28515625" style="372" customWidth="1"/>
    <col min="7" max="7" width="44.5703125" style="373" customWidth="1"/>
    <col min="8" max="8" width="6.7109375" style="372" customWidth="1"/>
    <col min="9" max="9" width="8.28515625" style="372" customWidth="1"/>
    <col min="10" max="10" width="44.5703125" style="373" customWidth="1"/>
    <col min="11" max="11" width="6.7109375" style="372" customWidth="1"/>
    <col min="12" max="12" width="8.28515625" style="372" customWidth="1"/>
    <col min="13" max="13" width="44.5703125" style="372" customWidth="1"/>
    <col min="14" max="14" width="6.7109375" style="372" customWidth="1"/>
    <col min="15" max="15" width="9.140625" style="374" customWidth="1"/>
    <col min="16" max="16" width="8.42578125" style="374" customWidth="1"/>
    <col min="17" max="17" width="47.140625" style="374" customWidth="1"/>
    <col min="18" max="20" width="3.42578125" style="374" customWidth="1"/>
    <col min="21" max="21" width="6.42578125" style="374" customWidth="1"/>
    <col min="22" max="22" width="52.28515625" style="374" customWidth="1"/>
    <col min="23" max="29" width="9.140625" style="374"/>
    <col min="30" max="30" width="9.140625" style="374" customWidth="1"/>
    <col min="31" max="16384" width="9.140625" style="374"/>
  </cols>
  <sheetData>
    <row r="1" spans="1:22" x14ac:dyDescent="0.25">
      <c r="A1" s="371" t="s">
        <v>109</v>
      </c>
    </row>
    <row r="2" spans="1:22" s="377" customFormat="1" x14ac:dyDescent="0.25">
      <c r="A2" s="371"/>
      <c r="B2" s="682"/>
      <c r="C2" s="682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5" thickBot="1" x14ac:dyDescent="0.3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5" thickBot="1" x14ac:dyDescent="0.25">
      <c r="A4" s="378"/>
      <c r="B4" s="373">
        <v>4</v>
      </c>
      <c r="C4" s="683" t="s">
        <v>47</v>
      </c>
      <c r="D4" s="684"/>
      <c r="E4" s="685"/>
      <c r="F4" s="683" t="s">
        <v>17</v>
      </c>
      <c r="G4" s="684"/>
      <c r="H4" s="685"/>
      <c r="I4" s="683" t="s">
        <v>18</v>
      </c>
      <c r="J4" s="684"/>
      <c r="K4" s="685"/>
      <c r="L4" s="683" t="s">
        <v>19</v>
      </c>
      <c r="M4" s="684"/>
      <c r="N4" s="685"/>
    </row>
    <row r="5" spans="1:22" ht="1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6" t="s">
        <v>86</v>
      </c>
      <c r="Q5" s="676"/>
      <c r="R5" s="676"/>
      <c r="S5" s="676"/>
      <c r="T5" s="676"/>
      <c r="U5" s="676"/>
      <c r="V5" s="676"/>
    </row>
    <row r="6" spans="1:22" ht="15" customHeight="1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6" t="s">
        <v>1546</v>
      </c>
      <c r="Q6" s="677"/>
      <c r="R6" s="677"/>
      <c r="S6" s="677"/>
      <c r="T6" s="677"/>
      <c r="U6" s="677"/>
      <c r="V6" s="677"/>
    </row>
    <row r="7" spans="1:22" ht="15" customHeight="1" x14ac:dyDescent="0.25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78" t="s">
        <v>1042</v>
      </c>
      <c r="Q9" s="678"/>
      <c r="R9" s="678"/>
      <c r="S9" s="678"/>
      <c r="T9" s="678"/>
      <c r="U9" s="678"/>
      <c r="V9" s="679"/>
    </row>
    <row r="10" spans="1:22" ht="15" customHeight="1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1043</v>
      </c>
      <c r="Q11" s="389" t="s">
        <v>1198</v>
      </c>
      <c r="R11" s="388">
        <v>3</v>
      </c>
      <c r="S11" s="388">
        <v>0</v>
      </c>
      <c r="T11" s="388">
        <v>3</v>
      </c>
      <c r="U11" s="388">
        <v>2</v>
      </c>
      <c r="V11" s="323" t="e">
        <f>#REF!</f>
        <v>#REF!</v>
      </c>
    </row>
    <row r="12" spans="1:22" ht="15" customHeight="1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1044</v>
      </c>
      <c r="Q12" s="389" t="s">
        <v>1045</v>
      </c>
      <c r="R12" s="388">
        <v>2</v>
      </c>
      <c r="S12" s="388">
        <v>0</v>
      </c>
      <c r="T12" s="388">
        <v>2</v>
      </c>
      <c r="U12" s="388">
        <v>2</v>
      </c>
      <c r="V12" s="323" t="e">
        <f>#REF!</f>
        <v>#REF!</v>
      </c>
    </row>
    <row r="13" spans="1:22" ht="15" customHeight="1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1047</v>
      </c>
      <c r="Q13" s="389" t="s">
        <v>1199</v>
      </c>
      <c r="R13" s="388">
        <v>2</v>
      </c>
      <c r="S13" s="388">
        <v>0</v>
      </c>
      <c r="T13" s="388">
        <v>2</v>
      </c>
      <c r="U13" s="388">
        <v>2</v>
      </c>
      <c r="V13" s="391" t="e">
        <f>#REF!</f>
        <v>#REF!</v>
      </c>
    </row>
    <row r="14" spans="1:22" ht="15" customHeight="1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1049</v>
      </c>
      <c r="Q14" s="389" t="s">
        <v>1050</v>
      </c>
      <c r="R14" s="388">
        <v>2</v>
      </c>
      <c r="S14" s="388">
        <v>0</v>
      </c>
      <c r="T14" s="388">
        <v>2</v>
      </c>
      <c r="U14" s="388">
        <v>3</v>
      </c>
      <c r="V14" s="323" t="e">
        <f>#REF!</f>
        <v>#REF!</v>
      </c>
    </row>
    <row r="15" spans="1:22" ht="15" customHeight="1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1052</v>
      </c>
      <c r="Q15" s="389" t="s">
        <v>1200</v>
      </c>
      <c r="R15" s="388">
        <v>3</v>
      </c>
      <c r="S15" s="388">
        <v>0</v>
      </c>
      <c r="T15" s="388">
        <v>3</v>
      </c>
      <c r="U15" s="388">
        <v>4</v>
      </c>
      <c r="V15" s="323" t="e">
        <f>#REF!</f>
        <v>#REF!</v>
      </c>
    </row>
    <row r="16" spans="1:22" ht="15" customHeight="1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1054</v>
      </c>
      <c r="Q16" s="389" t="s">
        <v>1055</v>
      </c>
      <c r="R16" s="388">
        <v>3</v>
      </c>
      <c r="S16" s="388">
        <v>0</v>
      </c>
      <c r="T16" s="388">
        <v>3</v>
      </c>
      <c r="U16" s="388">
        <v>4</v>
      </c>
      <c r="V16" s="323" t="e">
        <f>#REF!</f>
        <v>#REF!</v>
      </c>
    </row>
    <row r="17" spans="1:22" ht="15" customHeight="1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1201</v>
      </c>
      <c r="Q17" s="389" t="s">
        <v>1202</v>
      </c>
      <c r="R17" s="388">
        <v>2</v>
      </c>
      <c r="S17" s="388">
        <v>2</v>
      </c>
      <c r="T17" s="388">
        <v>3</v>
      </c>
      <c r="U17" s="388">
        <v>6</v>
      </c>
      <c r="V17" s="323" t="e">
        <f>#REF!</f>
        <v>#REF!</v>
      </c>
    </row>
    <row r="18" spans="1:22" ht="15" customHeight="1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1203</v>
      </c>
      <c r="Q18" s="389" t="s">
        <v>1204</v>
      </c>
      <c r="R18" s="388">
        <v>3</v>
      </c>
      <c r="S18" s="388">
        <v>0</v>
      </c>
      <c r="T18" s="388">
        <v>3</v>
      </c>
      <c r="U18" s="388">
        <v>5</v>
      </c>
      <c r="V18" s="324" t="e">
        <f>#REF!</f>
        <v>#REF!</v>
      </c>
    </row>
    <row r="19" spans="1:22" ht="15" customHeight="1" x14ac:dyDescent="0.2">
      <c r="A19" s="674"/>
      <c r="B19" s="390" t="s">
        <v>29</v>
      </c>
      <c r="C19" s="523"/>
      <c r="D19" s="523"/>
      <c r="E19" s="524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1060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">
      <c r="A20" s="674"/>
      <c r="B20" s="392"/>
      <c r="C20" s="525"/>
      <c r="D20" s="526"/>
      <c r="E20" s="527"/>
      <c r="F20" s="307"/>
      <c r="G20" s="308"/>
      <c r="H20" s="314"/>
      <c r="I20" s="307"/>
      <c r="J20" s="308"/>
      <c r="K20" s="314"/>
      <c r="L20" s="307"/>
      <c r="M20" s="308"/>
      <c r="N20" s="314"/>
      <c r="P20" s="680" t="s">
        <v>1029</v>
      </c>
      <c r="Q20" s="680"/>
      <c r="R20" s="680"/>
      <c r="S20" s="680"/>
      <c r="T20" s="680"/>
      <c r="U20" s="680"/>
      <c r="V20" s="393"/>
    </row>
    <row r="21" spans="1:22" ht="15" customHeight="1" x14ac:dyDescent="0.2">
      <c r="A21" s="674"/>
      <c r="B21" s="390" t="s">
        <v>30</v>
      </c>
      <c r="C21" s="523"/>
      <c r="D21" s="523"/>
      <c r="E21" s="524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74"/>
      <c r="B22" s="392"/>
      <c r="C22" s="525"/>
      <c r="D22" s="526"/>
      <c r="E22" s="527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7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8" t="s">
        <v>1065</v>
      </c>
      <c r="Q28" s="678"/>
      <c r="R28" s="678"/>
      <c r="S28" s="678"/>
      <c r="T28" s="678"/>
      <c r="U28" s="678"/>
      <c r="V28" s="679"/>
    </row>
    <row r="29" spans="1:22" ht="15" customHeight="1" x14ac:dyDescent="0.2">
      <c r="A29" s="67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1205</v>
      </c>
      <c r="Q30" s="397" t="s">
        <v>1206</v>
      </c>
      <c r="R30" s="396">
        <v>3</v>
      </c>
      <c r="S30" s="396">
        <v>0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1207</v>
      </c>
      <c r="Q31" s="397" t="s">
        <v>1091</v>
      </c>
      <c r="R31" s="396">
        <v>2</v>
      </c>
      <c r="S31" s="396">
        <v>0</v>
      </c>
      <c r="T31" s="396">
        <v>2</v>
      </c>
      <c r="U31" s="396">
        <v>3</v>
      </c>
      <c r="V31" s="324" t="e">
        <f>#REF!</f>
        <v>#REF!</v>
      </c>
    </row>
    <row r="32" spans="1:22" ht="15" customHeight="1" x14ac:dyDescent="0.2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1208</v>
      </c>
      <c r="Q32" s="397" t="s">
        <v>1209</v>
      </c>
      <c r="R32" s="396">
        <v>2</v>
      </c>
      <c r="S32" s="396">
        <v>0</v>
      </c>
      <c r="T32" s="396">
        <v>2</v>
      </c>
      <c r="U32" s="396">
        <v>3</v>
      </c>
      <c r="V32" s="324" t="e">
        <f>#REF!</f>
        <v>#REF!</v>
      </c>
    </row>
    <row r="33" spans="1:22" ht="15" customHeight="1" x14ac:dyDescent="0.2">
      <c r="A33" s="67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1210</v>
      </c>
      <c r="Q33" s="397" t="s">
        <v>1211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1212</v>
      </c>
      <c r="Q34" s="397" t="s">
        <v>1213</v>
      </c>
      <c r="R34" s="396">
        <v>3</v>
      </c>
      <c r="S34" s="396">
        <v>0</v>
      </c>
      <c r="T34" s="396">
        <v>3</v>
      </c>
      <c r="U34" s="396">
        <v>3</v>
      </c>
      <c r="V34" s="324" t="e">
        <f>#REF!</f>
        <v>#REF!</v>
      </c>
    </row>
    <row r="35" spans="1:22" ht="15" customHeight="1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1214</v>
      </c>
      <c r="Q35" s="397" t="s">
        <v>1215</v>
      </c>
      <c r="R35" s="396">
        <v>2</v>
      </c>
      <c r="S35" s="396">
        <v>2</v>
      </c>
      <c r="T35" s="396">
        <v>3</v>
      </c>
      <c r="U35" s="396">
        <v>4</v>
      </c>
      <c r="V35" s="324" t="e">
        <f>#REF!</f>
        <v>#REF!</v>
      </c>
    </row>
    <row r="36" spans="1:22" ht="15" customHeight="1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1216</v>
      </c>
      <c r="Q36" s="389" t="s">
        <v>1067</v>
      </c>
      <c r="R36" s="388">
        <v>2</v>
      </c>
      <c r="S36" s="388">
        <v>0</v>
      </c>
      <c r="T36" s="388">
        <v>2</v>
      </c>
      <c r="U36" s="388">
        <v>3</v>
      </c>
      <c r="V36" s="324" t="e">
        <f>#REF!</f>
        <v>#REF!</v>
      </c>
    </row>
    <row r="37" spans="1:22" ht="15" customHeight="1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1397</v>
      </c>
      <c r="Q37" s="389" t="s">
        <v>1526</v>
      </c>
      <c r="R37" s="388">
        <v>2</v>
      </c>
      <c r="S37" s="388">
        <v>2</v>
      </c>
      <c r="T37" s="388">
        <v>3</v>
      </c>
      <c r="U37" s="388">
        <v>5</v>
      </c>
      <c r="V37" s="323" t="e">
        <f>#REF!</f>
        <v>#REF!</v>
      </c>
    </row>
    <row r="38" spans="1:22" ht="15" customHeight="1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1217</v>
      </c>
      <c r="Q38" s="389" t="s">
        <v>1218</v>
      </c>
      <c r="R38" s="388">
        <v>2</v>
      </c>
      <c r="S38" s="388">
        <v>0</v>
      </c>
      <c r="T38" s="388">
        <v>2</v>
      </c>
      <c r="U38" s="388">
        <v>3</v>
      </c>
      <c r="V38" s="323" t="s">
        <v>858</v>
      </c>
    </row>
    <row r="39" spans="1:22" ht="15" customHeight="1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1219</v>
      </c>
      <c r="Q39" s="389" t="s">
        <v>1220</v>
      </c>
      <c r="R39" s="388">
        <v>2</v>
      </c>
      <c r="S39" s="388">
        <v>2</v>
      </c>
      <c r="T39" s="388">
        <v>3</v>
      </c>
      <c r="U39" s="388">
        <v>4</v>
      </c>
      <c r="V39" s="398" t="e">
        <f>#REF!</f>
        <v>#REF!</v>
      </c>
    </row>
    <row r="40" spans="1:22" ht="15" customHeight="1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81" t="s">
        <v>1086</v>
      </c>
      <c r="Q41" s="681"/>
      <c r="R41" s="681"/>
      <c r="S41" s="681"/>
      <c r="T41" s="681"/>
      <c r="U41" s="681"/>
      <c r="V41" s="681"/>
    </row>
    <row r="42" spans="1:22" ht="15" customHeight="1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1403</v>
      </c>
      <c r="Q43" s="389" t="s">
        <v>1221</v>
      </c>
      <c r="R43" s="388">
        <v>2</v>
      </c>
      <c r="S43" s="388">
        <v>0</v>
      </c>
      <c r="T43" s="388">
        <v>2</v>
      </c>
      <c r="U43" s="400">
        <v>3</v>
      </c>
      <c r="V43" s="323" t="s">
        <v>1222</v>
      </c>
    </row>
    <row r="44" spans="1:22" ht="15" customHeight="1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1398</v>
      </c>
      <c r="Q44" s="402" t="s">
        <v>1223</v>
      </c>
      <c r="R44" s="401">
        <v>3</v>
      </c>
      <c r="S44" s="401">
        <v>0</v>
      </c>
      <c r="T44" s="401">
        <v>3</v>
      </c>
      <c r="U44" s="403">
        <v>4</v>
      </c>
      <c r="V44" s="323" t="s">
        <v>1128</v>
      </c>
    </row>
    <row r="45" spans="1:22" ht="15" customHeight="1" x14ac:dyDescent="0.2">
      <c r="A45" s="67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1399</v>
      </c>
      <c r="Q45" s="389" t="s">
        <v>1224</v>
      </c>
      <c r="R45" s="388">
        <v>0</v>
      </c>
      <c r="S45" s="388">
        <v>4</v>
      </c>
      <c r="T45" s="388">
        <v>0</v>
      </c>
      <c r="U45" s="400">
        <v>4</v>
      </c>
      <c r="V45" s="323" t="s">
        <v>1108</v>
      </c>
    </row>
    <row r="46" spans="1:22" ht="15" customHeight="1" x14ac:dyDescent="0.2">
      <c r="A46" s="67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1415</v>
      </c>
      <c r="Q46" s="389" t="s">
        <v>1225</v>
      </c>
      <c r="R46" s="388">
        <v>2</v>
      </c>
      <c r="S46" s="388">
        <v>0</v>
      </c>
      <c r="T46" s="388">
        <v>2</v>
      </c>
      <c r="U46" s="400">
        <v>3</v>
      </c>
      <c r="V46" s="323" t="s">
        <v>1014</v>
      </c>
    </row>
    <row r="47" spans="1:22" ht="15" customHeight="1" x14ac:dyDescent="0.2">
      <c r="A47" s="67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1402</v>
      </c>
      <c r="Q47" s="389" t="s">
        <v>1226</v>
      </c>
      <c r="R47" s="388">
        <v>3</v>
      </c>
      <c r="S47" s="388">
        <v>0</v>
      </c>
      <c r="T47" s="388">
        <v>3</v>
      </c>
      <c r="U47" s="400">
        <v>4</v>
      </c>
      <c r="V47" s="323" t="s">
        <v>860</v>
      </c>
    </row>
    <row r="48" spans="1:22" ht="15" customHeight="1" x14ac:dyDescent="0.2">
      <c r="A48" s="67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">
      <c r="A49" s="67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">
      <c r="A50" s="67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78" t="s">
        <v>1227</v>
      </c>
      <c r="Q50" s="678"/>
      <c r="R50" s="678"/>
      <c r="S50" s="678"/>
      <c r="T50" s="678"/>
      <c r="U50" s="686"/>
      <c r="V50" s="404"/>
    </row>
    <row r="51" spans="1:22" ht="15" customHeight="1" x14ac:dyDescent="0.2">
      <c r="A51" s="67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1404</v>
      </c>
      <c r="Q51" s="389" t="s">
        <v>1228</v>
      </c>
      <c r="R51" s="388">
        <v>2</v>
      </c>
      <c r="S51" s="388">
        <v>0</v>
      </c>
      <c r="T51" s="388">
        <v>2</v>
      </c>
      <c r="U51" s="400">
        <v>3</v>
      </c>
      <c r="V51" s="323" t="s">
        <v>1119</v>
      </c>
    </row>
    <row r="52" spans="1:22" ht="15" customHeight="1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3" t="s">
        <v>1407</v>
      </c>
      <c r="Q52" s="389" t="s">
        <v>1229</v>
      </c>
      <c r="R52" s="388">
        <v>2</v>
      </c>
      <c r="S52" s="388">
        <v>0</v>
      </c>
      <c r="T52" s="388">
        <v>2</v>
      </c>
      <c r="U52" s="400">
        <v>3</v>
      </c>
      <c r="V52" s="323" t="s">
        <v>1116</v>
      </c>
    </row>
    <row r="53" spans="1:22" ht="15" customHeight="1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1396</v>
      </c>
      <c r="Q53" s="389" t="s">
        <v>1230</v>
      </c>
      <c r="R53" s="388">
        <v>2</v>
      </c>
      <c r="S53" s="388">
        <v>0</v>
      </c>
      <c r="T53" s="388">
        <v>2</v>
      </c>
      <c r="U53" s="400">
        <v>3</v>
      </c>
      <c r="V53" s="323" t="s">
        <v>1014</v>
      </c>
    </row>
    <row r="54" spans="1:22" ht="15" customHeight="1" x14ac:dyDescent="0.2">
      <c r="A54" s="67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3" t="s">
        <v>1414</v>
      </c>
      <c r="Q54" s="389" t="s">
        <v>1231</v>
      </c>
      <c r="R54" s="388">
        <v>2</v>
      </c>
      <c r="S54" s="388">
        <v>0</v>
      </c>
      <c r="T54" s="388">
        <v>2</v>
      </c>
      <c r="U54" s="400">
        <v>3</v>
      </c>
      <c r="V54" s="323" t="s">
        <v>860</v>
      </c>
    </row>
    <row r="55" spans="1:22" ht="15" customHeight="1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1405</v>
      </c>
      <c r="Q55" s="389" t="s">
        <v>1232</v>
      </c>
      <c r="R55" s="388">
        <v>2</v>
      </c>
      <c r="S55" s="388">
        <v>0</v>
      </c>
      <c r="T55" s="388">
        <v>2</v>
      </c>
      <c r="U55" s="400">
        <v>3</v>
      </c>
      <c r="V55" s="323" t="s">
        <v>1128</v>
      </c>
    </row>
    <row r="56" spans="1:22" ht="15" customHeight="1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1406</v>
      </c>
      <c r="Q56" s="389" t="s">
        <v>1233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1416</v>
      </c>
      <c r="Q57" s="389" t="s">
        <v>1234</v>
      </c>
      <c r="R57" s="388">
        <v>2</v>
      </c>
      <c r="S57" s="388">
        <v>0</v>
      </c>
      <c r="T57" s="388">
        <v>2</v>
      </c>
      <c r="U57" s="400">
        <v>3</v>
      </c>
      <c r="V57" s="323" t="s">
        <v>1014</v>
      </c>
    </row>
    <row r="58" spans="1:22" ht="15" customHeight="1" x14ac:dyDescent="0.2">
      <c r="A58" s="67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1417</v>
      </c>
      <c r="Q58" s="389" t="s">
        <v>1235</v>
      </c>
      <c r="R58" s="388">
        <v>2</v>
      </c>
      <c r="S58" s="388">
        <v>0</v>
      </c>
      <c r="T58" s="388">
        <v>2</v>
      </c>
      <c r="U58" s="400">
        <v>3</v>
      </c>
      <c r="V58" s="323" t="s">
        <v>860</v>
      </c>
    </row>
    <row r="59" spans="1:22" ht="15" customHeight="1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">
      <c r="A60" s="67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87" t="s">
        <v>1105</v>
      </c>
      <c r="Q60" s="676"/>
      <c r="R60" s="676"/>
      <c r="S60" s="676"/>
      <c r="T60" s="676"/>
      <c r="U60" s="676"/>
      <c r="V60" s="676"/>
    </row>
    <row r="61" spans="1:22" ht="15" customHeight="1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">
      <c r="A62" s="67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3" t="s">
        <v>1409</v>
      </c>
      <c r="Q62" s="389" t="s">
        <v>1236</v>
      </c>
      <c r="R62" s="388">
        <v>0</v>
      </c>
      <c r="S62" s="388">
        <v>2</v>
      </c>
      <c r="T62" s="388">
        <v>0</v>
      </c>
      <c r="U62" s="400">
        <v>2</v>
      </c>
      <c r="V62" s="323" t="s">
        <v>1128</v>
      </c>
    </row>
    <row r="63" spans="1:22" ht="15" customHeight="1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3" t="s">
        <v>1408</v>
      </c>
      <c r="Q63" s="389" t="s">
        <v>1237</v>
      </c>
      <c r="R63" s="388">
        <v>2</v>
      </c>
      <c r="S63" s="388">
        <v>2</v>
      </c>
      <c r="T63" s="388">
        <v>3</v>
      </c>
      <c r="U63" s="400">
        <v>5</v>
      </c>
      <c r="V63" s="323" t="s">
        <v>1119</v>
      </c>
    </row>
    <row r="64" spans="1:22" ht="15" customHeight="1" thickBot="1" x14ac:dyDescent="0.25">
      <c r="A64" s="67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3" t="s">
        <v>1410</v>
      </c>
      <c r="Q64" s="389" t="s">
        <v>1238</v>
      </c>
      <c r="R64" s="388">
        <v>2</v>
      </c>
      <c r="S64" s="388">
        <v>2</v>
      </c>
      <c r="T64" s="388">
        <v>3</v>
      </c>
      <c r="U64" s="400">
        <v>5</v>
      </c>
      <c r="V64" s="323" t="s">
        <v>860</v>
      </c>
    </row>
    <row r="65" spans="1:22" ht="1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3" t="s">
        <v>1411</v>
      </c>
      <c r="Q65" s="389" t="s">
        <v>1239</v>
      </c>
      <c r="R65" s="388">
        <v>2</v>
      </c>
      <c r="S65" s="388">
        <v>0</v>
      </c>
      <c r="T65" s="388">
        <v>2</v>
      </c>
      <c r="U65" s="400">
        <v>4</v>
      </c>
      <c r="V65" s="323" t="s">
        <v>1089</v>
      </c>
    </row>
    <row r="66" spans="1:22" ht="15" customHeight="1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3" t="s">
        <v>1412</v>
      </c>
      <c r="Q66" s="389" t="s">
        <v>1240</v>
      </c>
      <c r="R66" s="388">
        <v>2</v>
      </c>
      <c r="S66" s="388">
        <v>0</v>
      </c>
      <c r="T66" s="388">
        <v>2</v>
      </c>
      <c r="U66" s="400">
        <v>4</v>
      </c>
      <c r="V66" s="323" t="s">
        <v>1119</v>
      </c>
    </row>
    <row r="67" spans="1:22" ht="15" customHeight="1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4" t="s">
        <v>1400</v>
      </c>
      <c r="Q67" s="389" t="s">
        <v>1401</v>
      </c>
      <c r="R67" s="388">
        <v>2</v>
      </c>
      <c r="S67" s="388">
        <v>0</v>
      </c>
      <c r="T67" s="388">
        <v>2</v>
      </c>
      <c r="U67" s="400">
        <v>4</v>
      </c>
      <c r="V67" s="323" t="s">
        <v>1108</v>
      </c>
    </row>
    <row r="68" spans="1:22" ht="15" customHeight="1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3" t="s">
        <v>1241</v>
      </c>
      <c r="Q68" s="389" t="s">
        <v>1242</v>
      </c>
      <c r="R68" s="388">
        <v>2</v>
      </c>
      <c r="S68" s="388">
        <v>0</v>
      </c>
      <c r="T68" s="388">
        <v>2</v>
      </c>
      <c r="U68" s="400">
        <v>4</v>
      </c>
      <c r="V68" s="323" t="s">
        <v>1108</v>
      </c>
    </row>
    <row r="69" spans="1:22" ht="15" customHeight="1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1413</v>
      </c>
      <c r="Q69" s="389" t="s">
        <v>1243</v>
      </c>
      <c r="R69" s="388">
        <v>2</v>
      </c>
      <c r="S69" s="388">
        <v>0</v>
      </c>
      <c r="T69" s="388">
        <v>2</v>
      </c>
      <c r="U69" s="400">
        <v>4</v>
      </c>
      <c r="V69" s="323" t="s">
        <v>1119</v>
      </c>
    </row>
    <row r="70" spans="1:22" x14ac:dyDescent="0.2">
      <c r="A70" s="67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7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7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7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7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7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7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7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7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7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7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7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7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7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7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7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7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7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7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5">
      <c r="A1" s="299" t="s">
        <v>110</v>
      </c>
    </row>
    <row r="2" spans="1:22" s="294" customFormat="1" x14ac:dyDescent="0.25">
      <c r="A2" s="299"/>
      <c r="B2" s="688"/>
      <c r="C2" s="688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9" t="s">
        <v>47</v>
      </c>
      <c r="D4" s="690"/>
      <c r="E4" s="691"/>
      <c r="F4" s="689" t="s">
        <v>17</v>
      </c>
      <c r="G4" s="690"/>
      <c r="H4" s="691"/>
      <c r="I4" s="689" t="s">
        <v>18</v>
      </c>
      <c r="J4" s="690"/>
      <c r="K4" s="691"/>
      <c r="L4" s="689" t="s">
        <v>19</v>
      </c>
      <c r="M4" s="690"/>
      <c r="N4" s="691"/>
    </row>
    <row r="5" spans="1:22" ht="12.7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2" t="s">
        <v>85</v>
      </c>
      <c r="Q5" s="692"/>
      <c r="R5" s="692"/>
      <c r="S5" s="692"/>
      <c r="T5" s="692"/>
      <c r="U5" s="692"/>
      <c r="V5" s="692"/>
    </row>
    <row r="6" spans="1:22" ht="15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2" t="s">
        <v>1546</v>
      </c>
      <c r="Q6" s="693"/>
      <c r="R6" s="693"/>
      <c r="S6" s="693"/>
      <c r="T6" s="693"/>
      <c r="U6" s="693"/>
      <c r="V6" s="693"/>
    </row>
    <row r="7" spans="1:22" ht="15" x14ac:dyDescent="0.25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5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94" t="s">
        <v>1042</v>
      </c>
      <c r="Q9" s="694"/>
      <c r="R9" s="694"/>
      <c r="S9" s="694"/>
      <c r="T9" s="694"/>
      <c r="U9" s="694"/>
      <c r="V9" s="695"/>
    </row>
    <row r="10" spans="1:22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1043</v>
      </c>
      <c r="Q11" s="369" t="s">
        <v>1198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1044</v>
      </c>
      <c r="Q12" s="369" t="s">
        <v>1045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1047</v>
      </c>
      <c r="Q13" s="369" t="s">
        <v>1244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1049</v>
      </c>
      <c r="Q14" s="369" t="s">
        <v>1050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1054</v>
      </c>
      <c r="Q15" s="369" t="s">
        <v>1055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1057</v>
      </c>
      <c r="Q16" s="369" t="s">
        <v>1202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1245</v>
      </c>
      <c r="Q17" s="369" t="s">
        <v>1204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1246</v>
      </c>
      <c r="Q18" s="369" t="s">
        <v>1247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">
      <c r="A19" s="674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1060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">
      <c r="A20" s="67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6" t="s">
        <v>1029</v>
      </c>
      <c r="Q20" s="696"/>
      <c r="R20" s="696"/>
      <c r="S20" s="696"/>
      <c r="T20" s="696"/>
      <c r="U20" s="696"/>
      <c r="V20" s="324"/>
    </row>
    <row r="21" spans="1:22" x14ac:dyDescent="0.2">
      <c r="A21" s="674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">
      <c r="A22" s="67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">
      <c r="A25" s="67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x14ac:dyDescent="0.2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4" t="s">
        <v>1065</v>
      </c>
      <c r="Q28" s="694"/>
      <c r="R28" s="694"/>
      <c r="S28" s="694"/>
      <c r="T28" s="694"/>
      <c r="U28" s="694"/>
      <c r="V28" s="695"/>
    </row>
    <row r="29" spans="1:22" x14ac:dyDescent="0.2">
      <c r="A29" s="67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1248</v>
      </c>
      <c r="Q30" s="369" t="s">
        <v>98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1249</v>
      </c>
      <c r="Q31" s="369" t="s">
        <v>1091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1250</v>
      </c>
      <c r="Q32" s="369" t="s">
        <v>1077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">
      <c r="A33" s="67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1216</v>
      </c>
      <c r="Q33" s="369" t="s">
        <v>1067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1251</v>
      </c>
      <c r="Q34" s="369" t="s">
        <v>1252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1253</v>
      </c>
      <c r="Q35" s="369" t="s">
        <v>1254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1255</v>
      </c>
      <c r="Q36" s="369" t="s">
        <v>1256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1257</v>
      </c>
      <c r="Q37" s="369" t="s">
        <v>1258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61" t="s">
        <v>1086</v>
      </c>
      <c r="Q39" s="662"/>
      <c r="R39" s="662"/>
      <c r="S39" s="662"/>
      <c r="T39" s="662"/>
      <c r="U39" s="662"/>
      <c r="V39" s="663"/>
    </row>
    <row r="40" spans="1:22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5" t="s">
        <v>1422</v>
      </c>
      <c r="Q41" s="20" t="s">
        <v>1132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5" t="s">
        <v>1423</v>
      </c>
      <c r="Q42" s="20" t="s">
        <v>1131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5" t="s">
        <v>1424</v>
      </c>
      <c r="Q43" s="20" t="s">
        <v>1259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5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5" t="s">
        <v>1425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">
      <c r="A45" s="67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5" t="s">
        <v>1426</v>
      </c>
      <c r="Q45" s="20" t="s">
        <v>1260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">
      <c r="A46" s="67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1261</v>
      </c>
      <c r="Q46" s="20" t="s">
        <v>1262</v>
      </c>
      <c r="R46" s="283">
        <v>3</v>
      </c>
      <c r="S46" s="283">
        <v>0</v>
      </c>
      <c r="T46" s="283">
        <v>3</v>
      </c>
      <c r="U46" s="283">
        <v>4</v>
      </c>
      <c r="V46" s="19" t="s">
        <v>1263</v>
      </c>
    </row>
    <row r="47" spans="1:22" x14ac:dyDescent="0.2">
      <c r="A47" s="67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9" t="s">
        <v>1427</v>
      </c>
      <c r="Q47" s="20" t="s">
        <v>1224</v>
      </c>
      <c r="R47" s="283">
        <v>0</v>
      </c>
      <c r="S47" s="283">
        <v>4</v>
      </c>
      <c r="T47" s="283">
        <v>0</v>
      </c>
      <c r="U47" s="283">
        <v>2</v>
      </c>
      <c r="V47" s="22" t="s">
        <v>863</v>
      </c>
    </row>
    <row r="48" spans="1:22" x14ac:dyDescent="0.2">
      <c r="A48" s="67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">
      <c r="A49" s="67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">
      <c r="A50" s="67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71" t="s">
        <v>1227</v>
      </c>
      <c r="Q50" s="671"/>
      <c r="R50" s="671"/>
      <c r="S50" s="671"/>
      <c r="T50" s="671"/>
      <c r="U50" s="671"/>
      <c r="V50" s="19"/>
    </row>
    <row r="51" spans="1:22" x14ac:dyDescent="0.2">
      <c r="A51" s="67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5" t="s">
        <v>1428</v>
      </c>
      <c r="Q51" s="20" t="s">
        <v>1264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5" t="s">
        <v>1429</v>
      </c>
      <c r="Q52" s="20" t="s">
        <v>1265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5" t="s">
        <v>1430</v>
      </c>
      <c r="Q53" s="20" t="s">
        <v>1266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">
      <c r="A54" s="67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5" t="s">
        <v>1431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5" t="s">
        <v>1432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5" t="s">
        <v>1433</v>
      </c>
      <c r="Q56" s="20" t="s">
        <v>1268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">
      <c r="A58" s="674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61" t="s">
        <v>1105</v>
      </c>
      <c r="Q58" s="662"/>
      <c r="R58" s="662"/>
      <c r="S58" s="662"/>
      <c r="T58" s="662"/>
      <c r="U58" s="662"/>
      <c r="V58" s="663"/>
    </row>
    <row r="59" spans="1:22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">
      <c r="A60" s="67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6" t="s">
        <v>1434</v>
      </c>
      <c r="Q60" s="20" t="s">
        <v>1269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6" t="s">
        <v>1435</v>
      </c>
      <c r="Q61" s="20" t="s">
        <v>1270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">
      <c r="A62" s="67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6" t="s">
        <v>1436</v>
      </c>
      <c r="Q62" s="20" t="s">
        <v>1271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6" t="s">
        <v>1421</v>
      </c>
      <c r="Q63" s="20" t="s">
        <v>1272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5" thickBot="1" x14ac:dyDescent="0.25">
      <c r="A64" s="67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9" t="s">
        <v>1437</v>
      </c>
      <c r="Q64" s="20" t="s">
        <v>1121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1438</v>
      </c>
      <c r="Q65" s="20" t="s">
        <v>1273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71" t="s">
        <v>1122</v>
      </c>
      <c r="Q68" s="671"/>
      <c r="R68" s="671"/>
      <c r="S68" s="671"/>
      <c r="T68" s="671"/>
      <c r="U68" s="671"/>
      <c r="V68" s="19"/>
    </row>
    <row r="69" spans="1:22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1418</v>
      </c>
      <c r="Q69" s="20" t="s">
        <v>1130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">
      <c r="A70" s="67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3" t="s">
        <v>1439</v>
      </c>
      <c r="Q70" s="20" t="s">
        <v>1274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3" t="s">
        <v>1440</v>
      </c>
      <c r="Q71" s="20" t="s">
        <v>1275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">
      <c r="A72" s="67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3" t="s">
        <v>1441</v>
      </c>
      <c r="Q72" s="20" t="s">
        <v>1276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">
      <c r="A73" s="67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3" t="s">
        <v>1442</v>
      </c>
      <c r="Q73" s="20" t="s">
        <v>1277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">
      <c r="A74" s="67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">
      <c r="A75" s="67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">
      <c r="A76" s="67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">
      <c r="A77" s="67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">
      <c r="A78" s="67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7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7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7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 x14ac:dyDescent="0.25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74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7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7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7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7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7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7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7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8.28515625" style="420" customWidth="1"/>
    <col min="4" max="4" width="57.140625" style="419" customWidth="1"/>
    <col min="5" max="5" width="6.7109375" style="420" customWidth="1"/>
    <col min="6" max="6" width="9.5703125" style="420" bestFit="1" customWidth="1"/>
    <col min="7" max="7" width="53" style="420" customWidth="1"/>
    <col min="8" max="8" width="6.7109375" style="420" customWidth="1"/>
    <col min="9" max="9" width="8.28515625" style="420" customWidth="1"/>
    <col min="10" max="10" width="51.42578125" style="420" customWidth="1"/>
    <col min="11" max="11" width="6.85546875" style="420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">
      <c r="A1" s="409" t="s">
        <v>111</v>
      </c>
      <c r="K1" s="420" t="s">
        <v>118</v>
      </c>
      <c r="L1" s="5" t="s">
        <v>1520</v>
      </c>
    </row>
    <row r="2" spans="1:22" ht="15" customHeight="1" x14ac:dyDescent="0.2">
      <c r="B2" s="698"/>
      <c r="C2" s="698"/>
      <c r="D2" s="409" t="s">
        <v>923</v>
      </c>
    </row>
    <row r="3" spans="1:22" ht="15" customHeight="1" thickBot="1" x14ac:dyDescent="0.25">
      <c r="B3" s="419">
        <v>1716</v>
      </c>
    </row>
    <row r="4" spans="1:22" ht="15" customHeight="1" thickBot="1" x14ac:dyDescent="0.25">
      <c r="B4" s="298">
        <v>4</v>
      </c>
      <c r="C4" s="689" t="s">
        <v>47</v>
      </c>
      <c r="D4" s="690"/>
      <c r="E4" s="691"/>
      <c r="F4" s="689" t="s">
        <v>88</v>
      </c>
      <c r="G4" s="690"/>
      <c r="H4" s="691"/>
      <c r="I4" s="689" t="s">
        <v>89</v>
      </c>
      <c r="J4" s="690"/>
      <c r="K4" s="691"/>
      <c r="L4" s="699" t="s">
        <v>90</v>
      </c>
      <c r="M4" s="700"/>
      <c r="N4" s="701"/>
    </row>
    <row r="5" spans="1:22" ht="1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2" t="s">
        <v>84</v>
      </c>
      <c r="Q5" s="692"/>
      <c r="R5" s="692"/>
      <c r="S5" s="692"/>
      <c r="T5" s="692"/>
      <c r="U5" s="692"/>
      <c r="V5" s="692"/>
    </row>
    <row r="6" spans="1:22" ht="15" customHeight="1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3" t="s">
        <v>1546</v>
      </c>
      <c r="Q6" s="693"/>
      <c r="R6" s="693"/>
      <c r="S6" s="693"/>
      <c r="T6" s="693"/>
      <c r="U6" s="693"/>
      <c r="V6" s="693"/>
    </row>
    <row r="7" spans="1:22" ht="15" customHeight="1" x14ac:dyDescent="0.2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7" t="s">
        <v>1278</v>
      </c>
      <c r="Q8" s="697"/>
      <c r="R8" s="697"/>
      <c r="S8" s="697"/>
      <c r="T8" s="697"/>
      <c r="U8" s="697"/>
      <c r="V8" s="695"/>
    </row>
    <row r="9" spans="1:22" ht="15" customHeight="1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91</v>
      </c>
      <c r="R9" s="421" t="s">
        <v>36</v>
      </c>
      <c r="S9" s="421" t="s">
        <v>37</v>
      </c>
      <c r="T9" s="421" t="s">
        <v>38</v>
      </c>
      <c r="U9" s="421" t="s">
        <v>92</v>
      </c>
      <c r="V9" s="421" t="s">
        <v>60</v>
      </c>
    </row>
    <row r="10" spans="1:22" ht="15" customHeight="1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1279</v>
      </c>
      <c r="Q10" s="423" t="s">
        <v>1280</v>
      </c>
      <c r="R10" s="422">
        <v>2</v>
      </c>
      <c r="S10" s="422">
        <v>0</v>
      </c>
      <c r="T10" s="422">
        <v>2</v>
      </c>
      <c r="U10" s="422">
        <v>2</v>
      </c>
      <c r="V10" s="22">
        <f>BBSM!V10</f>
        <v>2</v>
      </c>
    </row>
    <row r="11" spans="1:22" ht="15" customHeight="1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1043</v>
      </c>
      <c r="Q11" s="423" t="s">
        <v>1281</v>
      </c>
      <c r="R11" s="422">
        <v>3</v>
      </c>
      <c r="S11" s="422">
        <v>0</v>
      </c>
      <c r="T11" s="422">
        <v>3</v>
      </c>
      <c r="U11" s="422">
        <v>2</v>
      </c>
      <c r="V11" s="22">
        <f>BBSM!V11</f>
        <v>2</v>
      </c>
    </row>
    <row r="12" spans="1:22" ht="15" customHeight="1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1044</v>
      </c>
      <c r="Q12" s="423" t="s">
        <v>1045</v>
      </c>
      <c r="R12" s="422">
        <v>2</v>
      </c>
      <c r="S12" s="422">
        <v>0</v>
      </c>
      <c r="T12" s="422">
        <v>2</v>
      </c>
      <c r="U12" s="422">
        <v>2</v>
      </c>
      <c r="V12" s="22">
        <f>BBSM!V12</f>
        <v>3</v>
      </c>
    </row>
    <row r="13" spans="1:22" ht="15" customHeight="1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1047</v>
      </c>
      <c r="Q13" s="423" t="s">
        <v>1282</v>
      </c>
      <c r="R13" s="422">
        <v>2</v>
      </c>
      <c r="S13" s="422">
        <v>0</v>
      </c>
      <c r="T13" s="422">
        <v>2</v>
      </c>
      <c r="U13" s="422">
        <v>2</v>
      </c>
      <c r="V13" s="22">
        <f>BBSM!V13</f>
        <v>4</v>
      </c>
    </row>
    <row r="14" spans="1:22" ht="15" customHeight="1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1049</v>
      </c>
      <c r="Q14" s="423" t="s">
        <v>1050</v>
      </c>
      <c r="R14" s="422">
        <v>2</v>
      </c>
      <c r="S14" s="422">
        <v>0</v>
      </c>
      <c r="T14" s="422">
        <v>2</v>
      </c>
      <c r="U14" s="422">
        <v>3</v>
      </c>
      <c r="V14" s="22">
        <f>BBSM!V14</f>
        <v>4</v>
      </c>
    </row>
    <row r="15" spans="1:22" ht="15" customHeight="1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1052</v>
      </c>
      <c r="Q15" s="423" t="s">
        <v>1283</v>
      </c>
      <c r="R15" s="422">
        <v>3</v>
      </c>
      <c r="S15" s="422">
        <v>0</v>
      </c>
      <c r="T15" s="422">
        <v>3</v>
      </c>
      <c r="U15" s="422">
        <v>4</v>
      </c>
      <c r="V15" s="22">
        <f>BBSM!V15</f>
        <v>4</v>
      </c>
    </row>
    <row r="16" spans="1:22" ht="15" customHeight="1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1054</v>
      </c>
      <c r="Q16" s="423" t="s">
        <v>1055</v>
      </c>
      <c r="R16" s="422">
        <v>3</v>
      </c>
      <c r="S16" s="422">
        <v>0</v>
      </c>
      <c r="T16" s="422">
        <v>3</v>
      </c>
      <c r="U16" s="422">
        <v>4</v>
      </c>
      <c r="V16" s="22">
        <f>BBSM!V16</f>
        <v>4</v>
      </c>
    </row>
    <row r="17" spans="1:22" ht="15" customHeight="1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1057</v>
      </c>
      <c r="Q17" s="423" t="s">
        <v>1202</v>
      </c>
      <c r="R17" s="422">
        <v>2</v>
      </c>
      <c r="S17" s="422">
        <v>2</v>
      </c>
      <c r="T17" s="422">
        <v>3</v>
      </c>
      <c r="U17" s="422">
        <v>5</v>
      </c>
      <c r="V17" s="22">
        <f>BBSM!V17</f>
        <v>3</v>
      </c>
    </row>
    <row r="18" spans="1:22" ht="15" customHeight="1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1245</v>
      </c>
      <c r="Q18" s="423" t="s">
        <v>1204</v>
      </c>
      <c r="R18" s="422">
        <v>3</v>
      </c>
      <c r="S18" s="422">
        <v>0</v>
      </c>
      <c r="T18" s="422">
        <v>3</v>
      </c>
      <c r="U18" s="422">
        <v>4</v>
      </c>
      <c r="V18" s="22">
        <f>BBSM!V18</f>
        <v>2</v>
      </c>
    </row>
    <row r="19" spans="1:22" ht="15" customHeight="1" x14ac:dyDescent="0.2">
      <c r="A19" s="674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1284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">
      <c r="A20" s="67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6" t="s">
        <v>1029</v>
      </c>
      <c r="Q20" s="696"/>
      <c r="R20" s="696"/>
      <c r="S20" s="696"/>
      <c r="T20" s="696"/>
      <c r="U20" s="696"/>
      <c r="V20" s="324"/>
    </row>
    <row r="21" spans="1:22" ht="15" customHeight="1" x14ac:dyDescent="0.2">
      <c r="A21" s="674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>
        <f>BBSM!V21</f>
        <v>2</v>
      </c>
    </row>
    <row r="22" spans="1:22" ht="15" customHeight="1" x14ac:dyDescent="0.2">
      <c r="A22" s="67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>
        <f>BBSM!V22</f>
        <v>2</v>
      </c>
    </row>
    <row r="23" spans="1:22" ht="15" customHeight="1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>
        <f>BBSM!V23</f>
        <v>2</v>
      </c>
    </row>
    <row r="24" spans="1:22" ht="15" customHeight="1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BBSM!V24</f>
        <v>2</v>
      </c>
    </row>
    <row r="25" spans="1:22" ht="15" customHeight="1" x14ac:dyDescent="0.2">
      <c r="A25" s="67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>
        <f>BBSM!V25</f>
        <v>2</v>
      </c>
    </row>
    <row r="26" spans="1:22" ht="15" customHeight="1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>
        <f>BBSM!V26</f>
        <v>2</v>
      </c>
    </row>
    <row r="27" spans="1:22" ht="15" customHeight="1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25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4" t="s">
        <v>1285</v>
      </c>
      <c r="Q28" s="702"/>
      <c r="R28" s="702"/>
      <c r="S28" s="702"/>
      <c r="T28" s="702"/>
      <c r="U28" s="702"/>
      <c r="V28" s="695"/>
    </row>
    <row r="29" spans="1:22" ht="15" customHeight="1" x14ac:dyDescent="0.2">
      <c r="A29" s="674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91</v>
      </c>
      <c r="R29" s="421" t="s">
        <v>36</v>
      </c>
      <c r="S29" s="421" t="s">
        <v>37</v>
      </c>
      <c r="T29" s="421" t="s">
        <v>38</v>
      </c>
      <c r="U29" s="421" t="s">
        <v>92</v>
      </c>
      <c r="V29" s="412" t="s">
        <v>60</v>
      </c>
    </row>
    <row r="30" spans="1:22" ht="15" customHeight="1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1286</v>
      </c>
      <c r="Q30" s="423" t="s">
        <v>1287</v>
      </c>
      <c r="R30" s="422">
        <v>3</v>
      </c>
      <c r="S30" s="422">
        <v>0</v>
      </c>
      <c r="T30" s="422">
        <v>3</v>
      </c>
      <c r="U30" s="422">
        <v>4</v>
      </c>
      <c r="V30" s="332">
        <f>BBSM!V38</f>
        <v>4</v>
      </c>
    </row>
    <row r="31" spans="1:22" ht="15" customHeight="1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1288</v>
      </c>
      <c r="Q31" s="423" t="s">
        <v>1289</v>
      </c>
      <c r="R31" s="422">
        <v>3</v>
      </c>
      <c r="S31" s="422">
        <v>0</v>
      </c>
      <c r="T31" s="422">
        <v>3</v>
      </c>
      <c r="U31" s="422">
        <v>4</v>
      </c>
      <c r="V31" s="332">
        <f>BBSM!V39</f>
        <v>4</v>
      </c>
    </row>
    <row r="32" spans="1:22" ht="15" customHeight="1" thickBot="1" x14ac:dyDescent="0.25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1290</v>
      </c>
      <c r="Q32" s="423" t="s">
        <v>1291</v>
      </c>
      <c r="R32" s="422">
        <v>3</v>
      </c>
      <c r="S32" s="422">
        <v>0</v>
      </c>
      <c r="T32" s="422">
        <v>3</v>
      </c>
      <c r="U32" s="422">
        <v>4</v>
      </c>
      <c r="V32" s="332">
        <f>BBSM!V40</f>
        <v>3</v>
      </c>
    </row>
    <row r="33" spans="1:22" ht="15" customHeight="1" x14ac:dyDescent="0.2">
      <c r="A33" s="674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1292</v>
      </c>
      <c r="Q33" s="423" t="s">
        <v>1552</v>
      </c>
      <c r="R33" s="422">
        <v>2</v>
      </c>
      <c r="S33" s="422">
        <v>0</v>
      </c>
      <c r="T33" s="422">
        <v>2</v>
      </c>
      <c r="U33" s="422">
        <v>3</v>
      </c>
      <c r="V33" s="332">
        <f>BBSM!V41</f>
        <v>3</v>
      </c>
    </row>
    <row r="34" spans="1:22" ht="15" customHeight="1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1216</v>
      </c>
      <c r="Q34" s="423" t="s">
        <v>1067</v>
      </c>
      <c r="R34" s="422">
        <v>2</v>
      </c>
      <c r="S34" s="422">
        <v>0</v>
      </c>
      <c r="T34" s="422">
        <v>2</v>
      </c>
      <c r="U34" s="422">
        <v>3</v>
      </c>
      <c r="V34" s="332">
        <f>BBSM!V42</f>
        <v>4</v>
      </c>
    </row>
    <row r="35" spans="1:22" ht="15" customHeight="1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1293</v>
      </c>
      <c r="Q35" s="428" t="s">
        <v>1294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1298</v>
      </c>
      <c r="Q36" s="423" t="s">
        <v>1218</v>
      </c>
      <c r="R36" s="422">
        <v>3</v>
      </c>
      <c r="S36" s="422">
        <v>0</v>
      </c>
      <c r="T36" s="422">
        <v>3</v>
      </c>
      <c r="U36" s="422">
        <v>4</v>
      </c>
      <c r="V36" s="333">
        <f>BBSM!V50</f>
        <v>4</v>
      </c>
    </row>
    <row r="37" spans="1:22" ht="15" customHeight="1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96" t="s">
        <v>1297</v>
      </c>
      <c r="Q38" s="696"/>
      <c r="R38" s="696"/>
      <c r="S38" s="696"/>
      <c r="T38" s="696"/>
      <c r="U38" s="696"/>
      <c r="V38" s="396"/>
    </row>
    <row r="39" spans="1:22" ht="15" customHeight="1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1299</v>
      </c>
      <c r="Q39" s="423" t="s">
        <v>1258</v>
      </c>
      <c r="R39" s="422">
        <v>2</v>
      </c>
      <c r="S39" s="422">
        <v>2</v>
      </c>
      <c r="T39" s="422">
        <v>3</v>
      </c>
      <c r="U39" s="422">
        <v>4</v>
      </c>
      <c r="V39" s="333">
        <f>BBSM!V51</f>
        <v>30</v>
      </c>
    </row>
    <row r="40" spans="1:22" ht="15" customHeight="1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1300</v>
      </c>
      <c r="Q40" s="423" t="s">
        <v>1254</v>
      </c>
      <c r="R40" s="422">
        <v>2</v>
      </c>
      <c r="S40" s="422">
        <v>2</v>
      </c>
      <c r="T40" s="422">
        <v>3</v>
      </c>
      <c r="U40" s="422">
        <v>4</v>
      </c>
      <c r="V40" s="333">
        <f>BBSM!V52</f>
        <v>0</v>
      </c>
    </row>
    <row r="41" spans="1:22" ht="15" customHeight="1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1295</v>
      </c>
      <c r="Q41" s="429" t="s">
        <v>1420</v>
      </c>
      <c r="R41" s="427">
        <v>2</v>
      </c>
      <c r="S41" s="427">
        <v>2</v>
      </c>
      <c r="T41" s="427">
        <v>3</v>
      </c>
      <c r="U41" s="427">
        <v>4</v>
      </c>
      <c r="V41" s="22" t="s">
        <v>1011</v>
      </c>
    </row>
    <row r="42" spans="1:22" ht="15" customHeight="1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1296</v>
      </c>
      <c r="Q42" s="429" t="s">
        <v>1551</v>
      </c>
      <c r="R42" s="427">
        <v>2</v>
      </c>
      <c r="S42" s="427">
        <v>2</v>
      </c>
      <c r="T42" s="427">
        <v>3</v>
      </c>
      <c r="U42" s="427">
        <v>4</v>
      </c>
      <c r="V42" s="22" t="s">
        <v>1108</v>
      </c>
    </row>
    <row r="43" spans="1:22" ht="15" customHeight="1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5" t="s">
        <v>1086</v>
      </c>
      <c r="Q44" s="636"/>
      <c r="R44" s="636"/>
      <c r="S44" s="636"/>
      <c r="T44" s="636"/>
      <c r="U44" s="636"/>
      <c r="V44" s="637"/>
    </row>
    <row r="45" spans="1:22" ht="15" customHeight="1" x14ac:dyDescent="0.2">
      <c r="A45" s="673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">
      <c r="A46" s="674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8" t="s">
        <v>1443</v>
      </c>
      <c r="Q46" s="319" t="s">
        <v>1301</v>
      </c>
      <c r="R46" s="171">
        <v>3</v>
      </c>
      <c r="S46" s="171">
        <v>0</v>
      </c>
      <c r="T46" s="171">
        <v>3</v>
      </c>
      <c r="U46" s="171">
        <v>4</v>
      </c>
      <c r="V46" s="22">
        <f>BBSM!V57</f>
        <v>2</v>
      </c>
    </row>
    <row r="47" spans="1:22" ht="15" customHeight="1" x14ac:dyDescent="0.2">
      <c r="A47" s="674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8" t="s">
        <v>1444</v>
      </c>
      <c r="Q47" s="319" t="s">
        <v>93</v>
      </c>
      <c r="R47" s="171">
        <v>3</v>
      </c>
      <c r="S47" s="171">
        <v>0</v>
      </c>
      <c r="T47" s="171">
        <v>3</v>
      </c>
      <c r="U47" s="171">
        <v>4</v>
      </c>
      <c r="V47" s="22">
        <f>BBSM!V58</f>
        <v>3</v>
      </c>
    </row>
    <row r="48" spans="1:22" ht="15" customHeight="1" x14ac:dyDescent="0.2">
      <c r="A48" s="674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8" t="s">
        <v>1445</v>
      </c>
      <c r="Q48" s="319" t="s">
        <v>1100</v>
      </c>
      <c r="R48" s="171">
        <v>0</v>
      </c>
      <c r="S48" s="171">
        <v>4</v>
      </c>
      <c r="T48" s="171">
        <v>0</v>
      </c>
      <c r="U48" s="171">
        <v>2</v>
      </c>
      <c r="V48" s="22">
        <f>BBSM!V59</f>
        <v>3</v>
      </c>
    </row>
    <row r="49" spans="1:22" ht="15" customHeight="1" x14ac:dyDescent="0.2">
      <c r="A49" s="674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1302</v>
      </c>
      <c r="Q49" s="431" t="s">
        <v>1303</v>
      </c>
      <c r="R49" s="171">
        <v>2</v>
      </c>
      <c r="S49" s="171">
        <v>0</v>
      </c>
      <c r="T49" s="171">
        <v>2</v>
      </c>
      <c r="U49" s="171">
        <v>2</v>
      </c>
      <c r="V49" s="22" t="s">
        <v>856</v>
      </c>
    </row>
    <row r="50" spans="1:22" ht="15" customHeight="1" x14ac:dyDescent="0.2">
      <c r="A50" s="674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1304</v>
      </c>
      <c r="R50" s="171"/>
      <c r="S50" s="171"/>
      <c r="T50" s="171"/>
      <c r="U50" s="171">
        <v>18</v>
      </c>
      <c r="V50" s="24"/>
    </row>
    <row r="51" spans="1:22" ht="15" customHeight="1" x14ac:dyDescent="0.2">
      <c r="A51" s="674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51" t="s">
        <v>1227</v>
      </c>
      <c r="Q51" s="651"/>
      <c r="R51" s="651"/>
      <c r="S51" s="651"/>
      <c r="T51" s="651"/>
      <c r="U51" s="651"/>
      <c r="V51" s="24"/>
    </row>
    <row r="52" spans="1:22" ht="15" customHeight="1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1448</v>
      </c>
      <c r="Q52" s="433" t="s">
        <v>1305</v>
      </c>
      <c r="R52" s="171">
        <v>2</v>
      </c>
      <c r="S52" s="171">
        <v>2</v>
      </c>
      <c r="T52" s="171">
        <v>3</v>
      </c>
      <c r="U52" s="171">
        <v>5</v>
      </c>
      <c r="V52" s="22">
        <f>BBSM!V62</f>
        <v>2</v>
      </c>
    </row>
    <row r="53" spans="1:22" ht="15" customHeight="1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1450</v>
      </c>
      <c r="Q53" s="431" t="s">
        <v>1306</v>
      </c>
      <c r="R53" s="171">
        <v>3</v>
      </c>
      <c r="S53" s="171">
        <v>0</v>
      </c>
      <c r="T53" s="171">
        <v>3</v>
      </c>
      <c r="U53" s="171">
        <v>3</v>
      </c>
      <c r="V53" s="22">
        <f>BBSM!V67</f>
        <v>2</v>
      </c>
    </row>
    <row r="54" spans="1:22" ht="15" customHeight="1" x14ac:dyDescent="0.2">
      <c r="A54" s="674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1307</v>
      </c>
      <c r="Q54" s="431" t="s">
        <v>1308</v>
      </c>
      <c r="R54" s="171">
        <v>2</v>
      </c>
      <c r="S54" s="171">
        <v>2</v>
      </c>
      <c r="T54" s="171">
        <v>3</v>
      </c>
      <c r="U54" s="171">
        <v>5</v>
      </c>
      <c r="V54" s="22" t="s">
        <v>927</v>
      </c>
    </row>
    <row r="55" spans="1:22" ht="15" customHeight="1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8" t="s">
        <v>1449</v>
      </c>
      <c r="Q55" s="319" t="s">
        <v>1309</v>
      </c>
      <c r="R55" s="171">
        <v>2</v>
      </c>
      <c r="S55" s="171">
        <v>0</v>
      </c>
      <c r="T55" s="171">
        <v>2</v>
      </c>
      <c r="U55" s="171">
        <v>3</v>
      </c>
      <c r="V55" s="22">
        <f>BBSM!V63</f>
        <v>0</v>
      </c>
    </row>
    <row r="56" spans="1:22" ht="15" customHeight="1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8" t="s">
        <v>1451</v>
      </c>
      <c r="Q56" s="319" t="s">
        <v>1163</v>
      </c>
      <c r="R56" s="171">
        <v>2</v>
      </c>
      <c r="S56" s="171">
        <v>0</v>
      </c>
      <c r="T56" s="171">
        <v>2</v>
      </c>
      <c r="U56" s="171">
        <v>3</v>
      </c>
      <c r="V56" s="22">
        <f>BBSM!V68</f>
        <v>30</v>
      </c>
    </row>
    <row r="57" spans="1:22" ht="15" customHeight="1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1310</v>
      </c>
      <c r="Q57" s="433" t="s">
        <v>1150</v>
      </c>
      <c r="R57" s="171">
        <v>2</v>
      </c>
      <c r="S57" s="171">
        <v>0</v>
      </c>
      <c r="T57" s="171">
        <v>2</v>
      </c>
      <c r="U57" s="171">
        <v>3</v>
      </c>
      <c r="V57" s="22" t="s">
        <v>1512</v>
      </c>
    </row>
    <row r="58" spans="1:22" ht="15" customHeight="1" x14ac:dyDescent="0.2">
      <c r="A58" s="67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8" t="s">
        <v>1446</v>
      </c>
      <c r="Q58" s="319" t="s">
        <v>1142</v>
      </c>
      <c r="R58" s="171">
        <v>1</v>
      </c>
      <c r="S58" s="171">
        <v>2</v>
      </c>
      <c r="T58" s="171">
        <v>2</v>
      </c>
      <c r="U58" s="171">
        <v>4</v>
      </c>
      <c r="V58" s="22">
        <f>BBSM!V60</f>
        <v>11</v>
      </c>
    </row>
    <row r="59" spans="1:22" ht="15" customHeight="1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1311</v>
      </c>
      <c r="Q59" s="431" t="s">
        <v>1312</v>
      </c>
      <c r="R59" s="171">
        <v>2</v>
      </c>
      <c r="S59" s="171">
        <v>2</v>
      </c>
      <c r="T59" s="171">
        <v>3</v>
      </c>
      <c r="U59" s="171">
        <v>5</v>
      </c>
      <c r="V59" s="22" t="s">
        <v>1145</v>
      </c>
    </row>
    <row r="60" spans="1:22" ht="15" customHeight="1" x14ac:dyDescent="0.2">
      <c r="A60" s="674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1313</v>
      </c>
      <c r="Q60" s="319" t="s">
        <v>1314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8" t="s">
        <v>1447</v>
      </c>
      <c r="Q61" s="319" t="s">
        <v>1144</v>
      </c>
      <c r="R61" s="171">
        <v>3</v>
      </c>
      <c r="S61" s="171">
        <v>0</v>
      </c>
      <c r="T61" s="171">
        <v>3</v>
      </c>
      <c r="U61" s="171">
        <v>4</v>
      </c>
      <c r="V61" s="22">
        <f>BBSM!V61</f>
        <v>3</v>
      </c>
    </row>
    <row r="62" spans="1:22" ht="15" customHeight="1" x14ac:dyDescent="0.2">
      <c r="A62" s="674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35" t="s">
        <v>1105</v>
      </c>
      <c r="Q63" s="636"/>
      <c r="R63" s="636"/>
      <c r="S63" s="636"/>
      <c r="T63" s="636"/>
      <c r="U63" s="636"/>
      <c r="V63" s="637"/>
    </row>
    <row r="64" spans="1:22" ht="15" customHeight="1" thickBot="1" x14ac:dyDescent="0.25">
      <c r="A64" s="675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1315</v>
      </c>
      <c r="Q65" s="319" t="s">
        <v>1316</v>
      </c>
      <c r="R65" s="171">
        <v>2</v>
      </c>
      <c r="S65" s="171">
        <v>0</v>
      </c>
      <c r="T65" s="171">
        <v>2</v>
      </c>
      <c r="U65" s="171">
        <v>4</v>
      </c>
      <c r="V65" s="22" t="s">
        <v>862</v>
      </c>
    </row>
    <row r="66" spans="1:22" ht="15" customHeight="1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1317</v>
      </c>
      <c r="Q66" s="319" t="s">
        <v>1137</v>
      </c>
      <c r="R66" s="171">
        <v>2</v>
      </c>
      <c r="S66" s="171">
        <v>2</v>
      </c>
      <c r="T66" s="171">
        <v>3</v>
      </c>
      <c r="U66" s="171">
        <v>6</v>
      </c>
      <c r="V66" s="22" t="s">
        <v>1138</v>
      </c>
    </row>
    <row r="67" spans="1:22" ht="15" customHeight="1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8" t="s">
        <v>1453</v>
      </c>
      <c r="Q67" s="319" t="s">
        <v>1121</v>
      </c>
      <c r="R67" s="171">
        <v>0</v>
      </c>
      <c r="S67" s="171">
        <v>2</v>
      </c>
      <c r="T67" s="171">
        <v>0</v>
      </c>
      <c r="U67" s="171">
        <v>4</v>
      </c>
      <c r="V67" s="22">
        <f>BBSM!V74</f>
        <v>4</v>
      </c>
    </row>
    <row r="68" spans="1:22" ht="15" customHeight="1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1318</v>
      </c>
      <c r="R68" s="171"/>
      <c r="S68" s="171"/>
      <c r="T68" s="171"/>
      <c r="U68" s="171">
        <v>16</v>
      </c>
      <c r="V68" s="22"/>
    </row>
    <row r="69" spans="1:22" ht="15" customHeight="1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51" t="s">
        <v>1122</v>
      </c>
      <c r="Q69" s="651"/>
      <c r="R69" s="651"/>
      <c r="S69" s="651"/>
      <c r="T69" s="651"/>
      <c r="U69" s="651"/>
      <c r="V69" s="22"/>
    </row>
    <row r="70" spans="1:22" ht="15" customHeight="1" x14ac:dyDescent="0.2">
      <c r="A70" s="67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8" t="s">
        <v>1454</v>
      </c>
      <c r="Q70" s="319" t="s">
        <v>1319</v>
      </c>
      <c r="R70" s="171">
        <v>2</v>
      </c>
      <c r="S70" s="171">
        <v>2</v>
      </c>
      <c r="T70" s="171">
        <v>3</v>
      </c>
      <c r="U70" s="171">
        <v>6</v>
      </c>
      <c r="V70" s="22">
        <f>BBSM!V76</f>
        <v>4</v>
      </c>
    </row>
    <row r="71" spans="1:22" ht="15" customHeight="1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8" t="s">
        <v>1455</v>
      </c>
      <c r="Q71" s="319" t="s">
        <v>1320</v>
      </c>
      <c r="R71" s="171">
        <v>2</v>
      </c>
      <c r="S71" s="171">
        <v>2</v>
      </c>
      <c r="T71" s="171">
        <v>3</v>
      </c>
      <c r="U71" s="171">
        <v>6</v>
      </c>
      <c r="V71" s="22">
        <f>BBSM!V83</f>
        <v>4</v>
      </c>
    </row>
    <row r="72" spans="1:22" ht="15" customHeight="1" x14ac:dyDescent="0.2">
      <c r="A72" s="67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8" t="s">
        <v>1456</v>
      </c>
      <c r="Q72" s="319" t="s">
        <v>1321</v>
      </c>
      <c r="R72" s="171">
        <v>2</v>
      </c>
      <c r="S72" s="171">
        <v>0</v>
      </c>
      <c r="T72" s="171">
        <v>2</v>
      </c>
      <c r="U72" s="171">
        <v>4</v>
      </c>
      <c r="V72" s="22">
        <f>BBSM!V84</f>
        <v>4</v>
      </c>
    </row>
    <row r="73" spans="1:22" ht="15" customHeight="1" x14ac:dyDescent="0.2">
      <c r="A73" s="674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8" t="s">
        <v>1457</v>
      </c>
      <c r="Q73" s="319" t="s">
        <v>1322</v>
      </c>
      <c r="R73" s="171">
        <v>2</v>
      </c>
      <c r="S73" s="171">
        <v>0</v>
      </c>
      <c r="T73" s="171">
        <v>2</v>
      </c>
      <c r="U73" s="171">
        <v>2</v>
      </c>
      <c r="V73" s="22">
        <f>BBSM!V85</f>
        <v>4</v>
      </c>
    </row>
    <row r="74" spans="1:22" ht="15" customHeight="1" x14ac:dyDescent="0.2">
      <c r="A74" s="674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1323</v>
      </c>
      <c r="Q74" s="319" t="s">
        <v>1324</v>
      </c>
      <c r="R74" s="171">
        <v>2</v>
      </c>
      <c r="S74" s="171">
        <v>0</v>
      </c>
      <c r="T74" s="171">
        <v>2</v>
      </c>
      <c r="U74" s="171">
        <v>4</v>
      </c>
      <c r="V74" s="22" t="s">
        <v>1513</v>
      </c>
    </row>
    <row r="75" spans="1:22" ht="15" customHeight="1" x14ac:dyDescent="0.2">
      <c r="A75" s="674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1325</v>
      </c>
      <c r="Q75" s="319" t="s">
        <v>1326</v>
      </c>
      <c r="R75" s="171">
        <v>2</v>
      </c>
      <c r="S75" s="171">
        <v>2</v>
      </c>
      <c r="T75" s="171">
        <v>3</v>
      </c>
      <c r="U75" s="171">
        <v>6</v>
      </c>
      <c r="V75" s="22" t="s">
        <v>855</v>
      </c>
    </row>
    <row r="76" spans="1:22" ht="15" customHeight="1" x14ac:dyDescent="0.2">
      <c r="A76" s="674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1327</v>
      </c>
      <c r="Q76" s="319" t="s">
        <v>1130</v>
      </c>
      <c r="R76" s="171">
        <v>2</v>
      </c>
      <c r="S76" s="171">
        <v>0</v>
      </c>
      <c r="T76" s="171">
        <v>2</v>
      </c>
      <c r="U76" s="171">
        <v>2</v>
      </c>
      <c r="V76" s="22" t="s">
        <v>856</v>
      </c>
    </row>
    <row r="77" spans="1:22" ht="15" customHeight="1" x14ac:dyDescent="0.2">
      <c r="A77" s="674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1328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856</v>
      </c>
    </row>
    <row r="78" spans="1:22" ht="15" customHeight="1" x14ac:dyDescent="0.2">
      <c r="A78" s="674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1329</v>
      </c>
      <c r="Q78" s="319" t="s">
        <v>1330</v>
      </c>
      <c r="R78" s="171">
        <v>2</v>
      </c>
      <c r="S78" s="171">
        <v>0</v>
      </c>
      <c r="T78" s="171">
        <v>2</v>
      </c>
      <c r="U78" s="171">
        <v>4</v>
      </c>
      <c r="V78" s="22" t="s">
        <v>1145</v>
      </c>
    </row>
    <row r="79" spans="1:22" ht="15" customHeight="1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1331</v>
      </c>
      <c r="Q79" s="319" t="s">
        <v>1332</v>
      </c>
      <c r="R79" s="171">
        <v>3</v>
      </c>
      <c r="S79" s="171">
        <v>0</v>
      </c>
      <c r="T79" s="171">
        <v>3</v>
      </c>
      <c r="U79" s="171">
        <v>4</v>
      </c>
      <c r="V79" s="22" t="s">
        <v>1138</v>
      </c>
    </row>
    <row r="80" spans="1:22" ht="15" customHeight="1" x14ac:dyDescent="0.2">
      <c r="A80" s="674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1333</v>
      </c>
      <c r="Q80" s="319" t="s">
        <v>1334</v>
      </c>
      <c r="R80" s="171">
        <v>2</v>
      </c>
      <c r="S80" s="171">
        <v>2</v>
      </c>
      <c r="T80" s="171">
        <v>3</v>
      </c>
      <c r="U80" s="171">
        <v>6</v>
      </c>
      <c r="V80" s="22" t="s">
        <v>862</v>
      </c>
    </row>
    <row r="81" spans="1:22" ht="15" customHeight="1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1335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1145</v>
      </c>
    </row>
    <row r="82" spans="1:22" ht="15" customHeight="1" x14ac:dyDescent="0.2">
      <c r="A82" s="674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1336</v>
      </c>
      <c r="Q82" s="319" t="s">
        <v>1337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8" t="s">
        <v>1458</v>
      </c>
      <c r="Q83" s="319" t="s">
        <v>1338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25">
      <c r="A84" s="675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">
      <c r="A89" s="67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">
      <c r="A92" s="674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">
      <c r="A93" s="674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">
      <c r="A94" s="674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">
      <c r="A95" s="674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">
      <c r="A96" s="674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">
      <c r="A98" s="67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">
      <c r="A100" s="674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">
      <c r="A193" s="674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">
      <c r="A194" s="674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">
      <c r="A195" s="674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">
      <c r="A196" s="674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">
      <c r="A197" s="674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">
      <c r="A198" s="674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 x14ac:dyDescent="0.2">
      <c r="A1" s="136" t="s">
        <v>112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">
      <c r="A2" s="136"/>
      <c r="B2" s="706"/>
      <c r="C2" s="706"/>
      <c r="D2" s="153" t="s">
        <v>924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 x14ac:dyDescent="0.25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 x14ac:dyDescent="0.25">
      <c r="A4" s="136"/>
      <c r="B4" s="80">
        <v>4</v>
      </c>
      <c r="C4" s="703" t="s">
        <v>47</v>
      </c>
      <c r="D4" s="704"/>
      <c r="E4" s="705"/>
      <c r="F4" s="703" t="s">
        <v>17</v>
      </c>
      <c r="G4" s="704"/>
      <c r="H4" s="705"/>
      <c r="I4" s="703" t="s">
        <v>18</v>
      </c>
      <c r="J4" s="704"/>
      <c r="K4" s="705"/>
      <c r="L4" s="703" t="s">
        <v>19</v>
      </c>
      <c r="M4" s="704"/>
      <c r="N4" s="705"/>
      <c r="P4" s="135"/>
      <c r="Q4" s="135"/>
      <c r="R4" s="135"/>
      <c r="S4" s="135"/>
      <c r="T4" s="135"/>
      <c r="U4" s="135"/>
      <c r="V4" s="135"/>
    </row>
    <row r="5" spans="1:22" ht="12.75" customHeight="1" x14ac:dyDescent="0.2">
      <c r="A5" s="707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10" t="s">
        <v>82</v>
      </c>
      <c r="Q5" s="710"/>
      <c r="R5" s="710"/>
      <c r="S5" s="710"/>
      <c r="T5" s="710"/>
      <c r="U5" s="710"/>
      <c r="V5" s="710"/>
    </row>
    <row r="6" spans="1:22" ht="15" x14ac:dyDescent="0.2">
      <c r="A6" s="708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10" t="e">
        <f>#REF!</f>
        <v>#REF!</v>
      </c>
      <c r="Q6" s="710"/>
      <c r="R6" s="710"/>
      <c r="S6" s="710"/>
      <c r="T6" s="710"/>
      <c r="U6" s="710"/>
      <c r="V6" s="711"/>
    </row>
    <row r="7" spans="1:22" x14ac:dyDescent="0.2">
      <c r="A7" s="708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708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71" t="e">
        <f>#REF!</f>
        <v>#REF!</v>
      </c>
      <c r="Q8" s="671"/>
      <c r="R8" s="671"/>
      <c r="S8" s="671"/>
      <c r="T8" s="671"/>
      <c r="U8" s="671"/>
      <c r="V8" s="712"/>
    </row>
    <row r="9" spans="1:22" x14ac:dyDescent="0.2">
      <c r="A9" s="708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">
      <c r="A10" s="708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929</v>
      </c>
      <c r="Q10" s="19" t="s">
        <v>944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">
      <c r="A11" s="708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930</v>
      </c>
      <c r="Q11" s="19" t="s">
        <v>945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">
      <c r="A12" s="708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931</v>
      </c>
      <c r="Q12" s="19" t="s">
        <v>946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">
      <c r="A13" s="708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932</v>
      </c>
      <c r="Q13" s="19" t="s">
        <v>947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">
      <c r="A14" s="708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952</v>
      </c>
      <c r="Q14" s="19" t="s">
        <v>933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">
      <c r="A15" s="708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953</v>
      </c>
      <c r="Q15" s="19" t="s">
        <v>943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">
      <c r="A16" s="708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954</v>
      </c>
      <c r="Q16" s="19" t="s">
        <v>948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">
      <c r="A17" s="708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955</v>
      </c>
      <c r="Q17" s="19" t="s">
        <v>956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">
      <c r="A18" s="708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957</v>
      </c>
      <c r="Q18" s="19" t="s">
        <v>958</v>
      </c>
      <c r="R18" s="174">
        <v>2</v>
      </c>
      <c r="S18" s="174">
        <v>0</v>
      </c>
      <c r="T18" s="174">
        <v>2</v>
      </c>
      <c r="U18" s="174">
        <v>4</v>
      </c>
      <c r="V18" s="143" t="s">
        <v>1016</v>
      </c>
    </row>
    <row r="19" spans="1:22" x14ac:dyDescent="0.2">
      <c r="A19" s="708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959</v>
      </c>
      <c r="Q19" s="19" t="s">
        <v>935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">
      <c r="A20" s="708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">
      <c r="A21" s="708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71" t="e">
        <f>#REF!</f>
        <v>#REF!</v>
      </c>
      <c r="Q21" s="671"/>
      <c r="R21" s="671"/>
      <c r="S21" s="671"/>
      <c r="T21" s="671"/>
      <c r="U21" s="671"/>
      <c r="V21" s="19"/>
    </row>
    <row r="22" spans="1:22" x14ac:dyDescent="0.2">
      <c r="A22" s="708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">
      <c r="A23" s="708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5" thickBot="1" x14ac:dyDescent="0.25">
      <c r="A24" s="709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">
      <c r="A25" s="707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">
      <c r="A26" s="708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">
      <c r="A27" s="708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">
      <c r="A28" s="708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">
      <c r="A29" s="708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71"/>
      <c r="Q29" s="671"/>
      <c r="R29" s="671"/>
      <c r="S29" s="671"/>
      <c r="T29" s="671"/>
      <c r="U29" s="671"/>
      <c r="V29" s="671"/>
    </row>
    <row r="30" spans="1:22" ht="15" x14ac:dyDescent="0.2">
      <c r="A30" s="708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71" t="e">
        <f>#REF!</f>
        <v>#REF!</v>
      </c>
      <c r="Q30" s="671"/>
      <c r="R30" s="671"/>
      <c r="S30" s="671"/>
      <c r="T30" s="671"/>
      <c r="U30" s="671"/>
      <c r="V30" s="712"/>
    </row>
    <row r="31" spans="1:22" x14ac:dyDescent="0.2">
      <c r="A31" s="708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">
      <c r="A32" s="708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949</v>
      </c>
      <c r="Q32" s="19" t="s">
        <v>934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">
      <c r="A33" s="708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960</v>
      </c>
      <c r="Q33" s="19" t="s">
        <v>961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">
      <c r="A34" s="708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962</v>
      </c>
      <c r="Q34" s="19" t="s">
        <v>963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">
      <c r="A35" s="708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964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">
      <c r="A36" s="708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965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">
      <c r="A37" s="708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966</v>
      </c>
      <c r="Q37" s="19" t="s">
        <v>967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">
      <c r="A38" s="708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968</v>
      </c>
      <c r="Q38" s="19" t="s">
        <v>969</v>
      </c>
      <c r="R38" s="174">
        <v>3</v>
      </c>
      <c r="S38" s="174">
        <v>0</v>
      </c>
      <c r="T38" s="174">
        <v>3</v>
      </c>
      <c r="U38" s="174">
        <v>5</v>
      </c>
      <c r="V38" s="143" t="s">
        <v>1012</v>
      </c>
    </row>
    <row r="39" spans="1:22" x14ac:dyDescent="0.2">
      <c r="A39" s="708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970</v>
      </c>
      <c r="Q39" s="19" t="s">
        <v>971</v>
      </c>
      <c r="R39" s="174">
        <v>3</v>
      </c>
      <c r="S39" s="174">
        <v>0</v>
      </c>
      <c r="T39" s="174">
        <v>3</v>
      </c>
      <c r="U39" s="174">
        <v>5</v>
      </c>
      <c r="V39" s="94" t="s">
        <v>926</v>
      </c>
    </row>
    <row r="40" spans="1:22" x14ac:dyDescent="0.2">
      <c r="A40" s="708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">
      <c r="A41" s="708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71"/>
      <c r="Q41" s="671"/>
      <c r="R41" s="671"/>
      <c r="S41" s="671"/>
      <c r="T41" s="671"/>
      <c r="U41" s="671"/>
      <c r="V41" s="671"/>
    </row>
    <row r="42" spans="1:22" ht="15" x14ac:dyDescent="0.2">
      <c r="A42" s="708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71" t="e">
        <f>#REF!</f>
        <v>#REF!</v>
      </c>
      <c r="Q42" s="671"/>
      <c r="R42" s="671"/>
      <c r="S42" s="671"/>
      <c r="T42" s="671"/>
      <c r="U42" s="671"/>
      <c r="V42" s="712"/>
    </row>
    <row r="43" spans="1:22" x14ac:dyDescent="0.2">
      <c r="A43" s="708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5" thickBot="1" x14ac:dyDescent="0.25">
      <c r="A44" s="709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972</v>
      </c>
      <c r="Q44" s="19" t="s">
        <v>950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">
      <c r="A45" s="707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973</v>
      </c>
      <c r="Q45" s="19" t="s">
        <v>974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">
      <c r="A46" s="708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975</v>
      </c>
      <c r="Q46" s="19" t="s">
        <v>976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">
      <c r="A47" s="708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977</v>
      </c>
      <c r="Q47" s="19" t="s">
        <v>978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">
      <c r="A48" s="708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979</v>
      </c>
      <c r="Q48" s="19" t="s">
        <v>980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">
      <c r="A49" s="708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981</v>
      </c>
      <c r="Q49" s="19" t="s">
        <v>936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">
      <c r="A50" s="708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">
      <c r="A51" s="708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">
      <c r="A52" s="708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">
      <c r="A53" s="708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">
      <c r="A54" s="708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71" t="e">
        <f>#REF!</f>
        <v>#REF!</v>
      </c>
      <c r="Q54" s="671"/>
      <c r="R54" s="671"/>
      <c r="S54" s="671"/>
      <c r="T54" s="671"/>
      <c r="U54" s="671"/>
      <c r="V54" s="94"/>
    </row>
    <row r="55" spans="1:22" x14ac:dyDescent="0.2">
      <c r="A55" s="708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982</v>
      </c>
      <c r="Q55" s="19" t="s">
        <v>983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">
      <c r="A56" s="708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984</v>
      </c>
      <c r="Q56" s="19" t="s">
        <v>951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">
      <c r="A57" s="708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985</v>
      </c>
      <c r="Q57" s="19" t="s">
        <v>986</v>
      </c>
      <c r="R57" s="174">
        <v>2</v>
      </c>
      <c r="S57" s="174">
        <v>0</v>
      </c>
      <c r="T57" s="174">
        <v>2</v>
      </c>
      <c r="U57" s="174">
        <v>3</v>
      </c>
      <c r="V57" s="94" t="s">
        <v>866</v>
      </c>
    </row>
    <row r="58" spans="1:22" x14ac:dyDescent="0.2">
      <c r="A58" s="708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987</v>
      </c>
      <c r="Q58" s="19" t="s">
        <v>988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">
      <c r="A59" s="708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989</v>
      </c>
      <c r="Q59" s="19" t="s">
        <v>990</v>
      </c>
      <c r="R59" s="174">
        <v>2</v>
      </c>
      <c r="S59" s="174">
        <v>0</v>
      </c>
      <c r="T59" s="174">
        <v>2</v>
      </c>
      <c r="U59" s="174">
        <v>3</v>
      </c>
      <c r="V59" s="94" t="s">
        <v>866</v>
      </c>
    </row>
    <row r="60" spans="1:22" x14ac:dyDescent="0.2">
      <c r="A60" s="708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991</v>
      </c>
      <c r="Q60" s="19" t="s">
        <v>992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">
      <c r="A61" s="708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">
      <c r="A62" s="708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72"/>
      <c r="Q62" s="672"/>
      <c r="R62" s="672"/>
      <c r="S62" s="672"/>
      <c r="T62" s="672"/>
      <c r="U62" s="672"/>
      <c r="V62" s="672"/>
    </row>
    <row r="63" spans="1:22" ht="15" x14ac:dyDescent="0.2">
      <c r="A63" s="708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71" t="e">
        <f>#REF!</f>
        <v>#REF!</v>
      </c>
      <c r="Q63" s="671"/>
      <c r="R63" s="671"/>
      <c r="S63" s="671"/>
      <c r="T63" s="671"/>
      <c r="U63" s="671"/>
      <c r="V63" s="712"/>
    </row>
    <row r="64" spans="1:22" ht="13.5" thickBot="1" x14ac:dyDescent="0.25">
      <c r="A64" s="709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">
      <c r="A65" s="707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993</v>
      </c>
      <c r="Q65" s="19" t="s">
        <v>994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">
      <c r="A66" s="708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995</v>
      </c>
      <c r="Q66" s="19" t="s">
        <v>996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">
      <c r="A67" s="708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997</v>
      </c>
      <c r="Q67" s="19" t="s">
        <v>998</v>
      </c>
      <c r="R67" s="174">
        <v>2</v>
      </c>
      <c r="S67" s="174">
        <v>2</v>
      </c>
      <c r="T67" s="174">
        <v>3</v>
      </c>
      <c r="U67" s="174">
        <v>4</v>
      </c>
      <c r="V67" s="94" t="s">
        <v>866</v>
      </c>
    </row>
    <row r="68" spans="1:22" x14ac:dyDescent="0.2">
      <c r="A68" s="708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">
      <c r="A69" s="708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">
      <c r="A70" s="708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">
      <c r="A71" s="708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">
      <c r="A72" s="708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71" t="e">
        <f>#REF!</f>
        <v>#REF!</v>
      </c>
      <c r="Q72" s="671"/>
      <c r="R72" s="671"/>
      <c r="S72" s="671"/>
      <c r="T72" s="671"/>
      <c r="U72" s="671"/>
      <c r="V72" s="94"/>
    </row>
    <row r="73" spans="1:22" x14ac:dyDescent="0.2">
      <c r="A73" s="708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999</v>
      </c>
      <c r="Q73" s="19" t="s">
        <v>1000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">
      <c r="A74" s="708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1001</v>
      </c>
      <c r="Q74" s="19" t="s">
        <v>941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">
      <c r="A75" s="708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1002</v>
      </c>
      <c r="Q75" s="19" t="s">
        <v>939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">
      <c r="A76" s="708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1003</v>
      </c>
      <c r="Q76" s="19" t="s">
        <v>1004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">
      <c r="A77" s="708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1005</v>
      </c>
      <c r="Q77" s="19" t="s">
        <v>1006</v>
      </c>
      <c r="R77" s="174">
        <v>2</v>
      </c>
      <c r="S77" s="174">
        <v>0</v>
      </c>
      <c r="T77" s="174">
        <v>2</v>
      </c>
      <c r="U77" s="174">
        <v>3</v>
      </c>
      <c r="V77" s="94" t="s">
        <v>1007</v>
      </c>
    </row>
    <row r="78" spans="1:22" x14ac:dyDescent="0.2">
      <c r="A78" s="708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1008</v>
      </c>
      <c r="Q78" s="19" t="s">
        <v>1009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">
      <c r="A79" s="708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">
      <c r="A80" s="708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">
      <c r="A81" s="708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">
      <c r="A82" s="708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">
      <c r="A83" s="708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 x14ac:dyDescent="0.25">
      <c r="A84" s="709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">
      <c r="A85" s="707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">
      <c r="A86" s="708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">
      <c r="A87" s="708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">
      <c r="A88" s="708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">
      <c r="A89" s="708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">
      <c r="A90" s="708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">
      <c r="A91" s="708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">
      <c r="A92" s="708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">
      <c r="A93" s="708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">
      <c r="A94" s="708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">
      <c r="A95" s="708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">
      <c r="A96" s="708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">
      <c r="A97" s="708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">
      <c r="A98" s="708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">
      <c r="A99" s="708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">
      <c r="A100" s="708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">
      <c r="A101" s="708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">
      <c r="A102" s="708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">
      <c r="A103" s="708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 x14ac:dyDescent="0.25">
      <c r="A104" s="709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">
      <c r="A105" s="707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">
      <c r="A106" s="708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">
      <c r="A107" s="708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">
      <c r="A108" s="708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">
      <c r="A109" s="708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">
      <c r="A110" s="708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">
      <c r="A111" s="708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">
      <c r="A112" s="708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">
      <c r="A113" s="708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">
      <c r="A114" s="708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">
      <c r="A115" s="708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">
      <c r="A116" s="708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">
      <c r="A117" s="708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">
      <c r="A118" s="708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">
      <c r="A119" s="708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">
      <c r="A120" s="708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">
      <c r="A121" s="708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">
      <c r="A122" s="708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">
      <c r="A123" s="708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25">
      <c r="A124" s="709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">
      <c r="A125" s="707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">
      <c r="A126" s="708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">
      <c r="A127" s="708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">
      <c r="A128" s="708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">
      <c r="A129" s="708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">
      <c r="A130" s="708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">
      <c r="A131" s="708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">
      <c r="A132" s="708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">
      <c r="A133" s="708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">
      <c r="A134" s="708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">
      <c r="A135" s="708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">
      <c r="A136" s="708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">
      <c r="A137" s="708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">
      <c r="A138" s="708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">
      <c r="A139" s="708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">
      <c r="A140" s="708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">
      <c r="A141" s="708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">
      <c r="A142" s="708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">
      <c r="A143" s="708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25">
      <c r="A144" s="709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">
      <c r="A145" s="707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">
      <c r="A146" s="708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">
      <c r="A147" s="708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">
      <c r="A148" s="708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">
      <c r="A149" s="708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">
      <c r="A150" s="708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">
      <c r="A151" s="708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">
      <c r="A152" s="708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">
      <c r="A153" s="708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">
      <c r="A154" s="708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">
      <c r="A155" s="708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">
      <c r="A156" s="708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">
      <c r="A157" s="708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">
      <c r="A158" s="708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">
      <c r="A159" s="708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">
      <c r="A160" s="708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">
      <c r="A161" s="708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">
      <c r="A162" s="708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">
      <c r="A163" s="708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25">
      <c r="A164" s="709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">
      <c r="A165" s="707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">
      <c r="A166" s="708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">
      <c r="A167" s="708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">
      <c r="A168" s="708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">
      <c r="A169" s="708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">
      <c r="A170" s="708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">
      <c r="A171" s="708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">
      <c r="A172" s="708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">
      <c r="A173" s="708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">
      <c r="A174" s="708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">
      <c r="A175" s="708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">
      <c r="A176" s="708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">
      <c r="A177" s="708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">
      <c r="A178" s="708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">
      <c r="A179" s="708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">
      <c r="A180" s="708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">
      <c r="A181" s="708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">
      <c r="A182" s="708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">
      <c r="A183" s="708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25">
      <c r="A184" s="709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">
      <c r="A185" s="707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">
      <c r="A186" s="708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">
      <c r="A187" s="708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">
      <c r="A188" s="708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">
      <c r="A189" s="708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">
      <c r="A190" s="708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">
      <c r="A191" s="708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">
      <c r="A192" s="708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">
      <c r="A193" s="708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">
      <c r="A194" s="708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">
      <c r="A195" s="708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">
      <c r="A196" s="708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">
      <c r="A197" s="708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">
      <c r="A198" s="708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">
      <c r="A199" s="708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">
      <c r="A200" s="708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">
      <c r="A201" s="708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">
      <c r="A202" s="708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">
      <c r="A203" s="708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25">
      <c r="A204" s="709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113</v>
      </c>
    </row>
    <row r="2" spans="1:22" s="294" customFormat="1" x14ac:dyDescent="0.25">
      <c r="A2" s="299"/>
      <c r="B2" s="688"/>
      <c r="C2" s="688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5" thickBot="1" x14ac:dyDescent="0.3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5" thickBot="1" x14ac:dyDescent="0.25">
      <c r="A4" s="409"/>
      <c r="B4" s="298">
        <v>4</v>
      </c>
      <c r="C4" s="689" t="s">
        <v>47</v>
      </c>
      <c r="D4" s="690"/>
      <c r="E4" s="691"/>
      <c r="F4" s="689" t="s">
        <v>17</v>
      </c>
      <c r="G4" s="690"/>
      <c r="H4" s="691"/>
      <c r="I4" s="689" t="s">
        <v>18</v>
      </c>
      <c r="J4" s="690"/>
      <c r="K4" s="691"/>
      <c r="L4" s="689" t="s">
        <v>19</v>
      </c>
      <c r="M4" s="690"/>
      <c r="N4" s="691"/>
    </row>
    <row r="5" spans="1:22" ht="1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2" t="s">
        <v>81</v>
      </c>
      <c r="Q5" s="692"/>
      <c r="R5" s="692"/>
      <c r="S5" s="692"/>
      <c r="T5" s="692"/>
      <c r="U5" s="692"/>
      <c r="V5" s="692"/>
    </row>
    <row r="6" spans="1:22" ht="15" customHeight="1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13" t="s">
        <v>1546</v>
      </c>
      <c r="Q6" s="693"/>
      <c r="R6" s="693"/>
      <c r="S6" s="693"/>
      <c r="T6" s="693"/>
      <c r="U6" s="693"/>
      <c r="V6" s="693"/>
    </row>
    <row r="7" spans="1:22" ht="15" customHeight="1" x14ac:dyDescent="0.2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4" t="s">
        <v>1042</v>
      </c>
      <c r="Q8" s="694"/>
      <c r="R8" s="694"/>
      <c r="S8" s="694"/>
      <c r="T8" s="694"/>
      <c r="U8" s="694"/>
      <c r="V8" s="695"/>
    </row>
    <row r="9" spans="1:22" ht="15" customHeight="1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1043</v>
      </c>
      <c r="Q10" s="369" t="s">
        <v>1339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1044</v>
      </c>
      <c r="Q11" s="369" t="s">
        <v>1045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1047</v>
      </c>
      <c r="Q12" s="369" t="s">
        <v>1244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1049</v>
      </c>
      <c r="Q13" s="369" t="s">
        <v>1050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1054</v>
      </c>
      <c r="Q14" s="369" t="s">
        <v>1055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1201</v>
      </c>
      <c r="Q15" s="369" t="s">
        <v>1202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1245</v>
      </c>
      <c r="Q16" s="369" t="s">
        <v>1204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1246</v>
      </c>
      <c r="Q17" s="369" t="s">
        <v>1247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5" t="s">
        <v>1052</v>
      </c>
      <c r="Q18" s="397" t="s">
        <v>1340</v>
      </c>
      <c r="R18" s="396">
        <v>3</v>
      </c>
      <c r="S18" s="396">
        <v>0</v>
      </c>
      <c r="T18" s="396">
        <v>3</v>
      </c>
      <c r="U18" s="396">
        <v>4</v>
      </c>
      <c r="V18" s="466" t="e">
        <f>BB!V15</f>
        <v>#REF!</v>
      </c>
    </row>
    <row r="19" spans="1:22" ht="15" customHeight="1" x14ac:dyDescent="0.2">
      <c r="A19" s="674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1341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">
      <c r="A20" s="674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96" t="s">
        <v>1029</v>
      </c>
      <c r="Q20" s="696"/>
      <c r="R20" s="696"/>
      <c r="S20" s="696"/>
      <c r="T20" s="696"/>
      <c r="U20" s="696"/>
      <c r="V20" s="324"/>
    </row>
    <row r="21" spans="1:22" ht="15" customHeight="1" x14ac:dyDescent="0.2">
      <c r="A21" s="674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74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7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94" t="s">
        <v>1065</v>
      </c>
      <c r="Q27" s="694"/>
      <c r="R27" s="694"/>
      <c r="S27" s="694"/>
      <c r="T27" s="694"/>
      <c r="U27" s="694"/>
      <c r="V27" s="695"/>
    </row>
    <row r="28" spans="1:22" ht="15" customHeight="1" x14ac:dyDescent="0.2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">
      <c r="A29" s="67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1216</v>
      </c>
      <c r="Q29" s="397" t="s">
        <v>1067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1342</v>
      </c>
      <c r="Q30" s="397" t="s">
        <v>1343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1344</v>
      </c>
      <c r="Q31" s="397" t="s">
        <v>1258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1345</v>
      </c>
      <c r="Q32" s="397" t="s">
        <v>1077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">
      <c r="A33" s="67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1346</v>
      </c>
      <c r="Q33" s="397" t="s">
        <v>1220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1347</v>
      </c>
      <c r="Q34" s="397" t="s">
        <v>1254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1348</v>
      </c>
      <c r="Q35" s="397" t="s">
        <v>1096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61" t="s">
        <v>1086</v>
      </c>
      <c r="Q36" s="662"/>
      <c r="R36" s="662"/>
      <c r="S36" s="662"/>
      <c r="T36" s="662"/>
      <c r="U36" s="662"/>
      <c r="V36" s="663"/>
    </row>
    <row r="37" spans="1:22" ht="15" customHeight="1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9" t="s">
        <v>1461</v>
      </c>
      <c r="Q38" s="20" t="s">
        <v>1349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9" t="s">
        <v>1462</v>
      </c>
      <c r="Q39" s="20" t="s">
        <v>1350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9" t="s">
        <v>1463</v>
      </c>
      <c r="Q40" s="20" t="s">
        <v>1351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1464</v>
      </c>
      <c r="Q41" s="20" t="s">
        <v>1352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9" t="s">
        <v>1465</v>
      </c>
      <c r="Q42" s="20" t="s">
        <v>1353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9" t="s">
        <v>1466</v>
      </c>
      <c r="Q43" s="20" t="s">
        <v>1224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">
      <c r="A45" s="67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">
      <c r="A46" s="67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71" t="s">
        <v>1227</v>
      </c>
      <c r="Q46" s="671"/>
      <c r="R46" s="671"/>
      <c r="S46" s="671"/>
      <c r="T46" s="671"/>
      <c r="U46" s="671"/>
      <c r="V46" s="283"/>
    </row>
    <row r="47" spans="1:22" ht="15" customHeight="1" x14ac:dyDescent="0.2">
      <c r="A47" s="67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8" t="s">
        <v>1460</v>
      </c>
      <c r="Q47" s="20" t="s">
        <v>1211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">
      <c r="A48" s="67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1354</v>
      </c>
      <c r="Q48" s="20" t="s">
        <v>1209</v>
      </c>
      <c r="R48" s="283">
        <v>2</v>
      </c>
      <c r="S48" s="283">
        <v>2</v>
      </c>
      <c r="T48" s="283">
        <v>3</v>
      </c>
      <c r="U48" s="283">
        <v>4</v>
      </c>
      <c r="V48" s="323" t="s">
        <v>937</v>
      </c>
    </row>
    <row r="49" spans="1:22" ht="15" customHeight="1" x14ac:dyDescent="0.2">
      <c r="A49" s="67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1355</v>
      </c>
      <c r="Q49" s="20" t="s">
        <v>1356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">
      <c r="A50" s="67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9" t="s">
        <v>1467</v>
      </c>
      <c r="Q50" s="20" t="s">
        <v>1303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">
      <c r="A51" s="67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">
      <c r="A54" s="67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61" t="s">
        <v>1105</v>
      </c>
      <c r="Q54" s="662"/>
      <c r="R54" s="662"/>
      <c r="S54" s="662"/>
      <c r="T54" s="662"/>
      <c r="U54" s="662"/>
      <c r="V54" s="663"/>
    </row>
    <row r="55" spans="1:22" ht="15" customHeight="1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1468</v>
      </c>
      <c r="Q56" s="20" t="s">
        <v>105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1469</v>
      </c>
      <c r="Q57" s="20" t="s">
        <v>1134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">
      <c r="A58" s="67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1470</v>
      </c>
      <c r="Q58" s="20" t="s">
        <v>1357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1471</v>
      </c>
      <c r="Q59" s="20" t="s">
        <v>1133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">
      <c r="A60" s="67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1473</v>
      </c>
      <c r="Q60" s="20" t="s">
        <v>1358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1472</v>
      </c>
      <c r="Q61" s="20" t="s">
        <v>1121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">
      <c r="A62" s="67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25">
      <c r="A64" s="67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71" t="s">
        <v>1122</v>
      </c>
      <c r="Q64" s="671"/>
      <c r="R64" s="671"/>
      <c r="S64" s="671"/>
      <c r="T64" s="671"/>
      <c r="U64" s="671"/>
      <c r="V64" s="22"/>
    </row>
    <row r="65" spans="1:22" ht="1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1136</v>
      </c>
      <c r="Q65" s="20" t="s">
        <v>1130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9" t="s">
        <v>1475</v>
      </c>
      <c r="Q66" s="20" t="s">
        <v>1135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9" t="s">
        <v>1476</v>
      </c>
      <c r="Q67" s="20" t="s">
        <v>1359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4" t="s">
        <v>1474</v>
      </c>
      <c r="Q68" s="20" t="s">
        <v>1543</v>
      </c>
      <c r="R68" s="283">
        <v>2</v>
      </c>
      <c r="S68" s="283">
        <v>0</v>
      </c>
      <c r="T68" s="283">
        <v>2</v>
      </c>
      <c r="U68" s="283">
        <v>4</v>
      </c>
      <c r="V68" s="22" t="s">
        <v>928</v>
      </c>
    </row>
    <row r="69" spans="1:22" ht="15" customHeight="1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74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74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74"/>
      <c r="B73" s="390" t="s">
        <v>26</v>
      </c>
      <c r="D73" s="512"/>
      <c r="F73" s="311"/>
      <c r="G73" s="312"/>
      <c r="H73" s="313"/>
      <c r="L73" s="311"/>
      <c r="M73" s="312"/>
      <c r="N73" s="313"/>
    </row>
    <row r="74" spans="1:22" x14ac:dyDescent="0.2">
      <c r="A74" s="674"/>
      <c r="B74" s="392"/>
      <c r="D74" s="513"/>
      <c r="F74" s="307"/>
      <c r="G74" s="308"/>
      <c r="H74" s="309"/>
      <c r="L74" s="307"/>
      <c r="M74" s="308"/>
      <c r="N74" s="309"/>
    </row>
    <row r="75" spans="1:22" x14ac:dyDescent="0.2">
      <c r="A75" s="674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">
      <c r="A76" s="674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">
      <c r="A77" s="67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7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7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7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7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7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7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7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7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7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7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74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7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98" bestFit="1" customWidth="1"/>
    <col min="2" max="2" width="11.5703125" style="298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 x14ac:dyDescent="0.25">
      <c r="A1" s="298" t="s">
        <v>114</v>
      </c>
    </row>
    <row r="2" spans="1:22" x14ac:dyDescent="0.25">
      <c r="B2" s="717"/>
      <c r="C2" s="717"/>
      <c r="D2" s="299" t="s">
        <v>51</v>
      </c>
      <c r="K2" s="436"/>
      <c r="L2" s="436"/>
      <c r="M2" s="436"/>
      <c r="N2" s="436"/>
    </row>
    <row r="3" spans="1:22" ht="13.5" thickBot="1" x14ac:dyDescent="0.3">
      <c r="B3" s="298">
        <v>1701</v>
      </c>
    </row>
    <row r="4" spans="1:22" ht="13.5" thickBot="1" x14ac:dyDescent="0.25">
      <c r="A4" s="409"/>
      <c r="B4" s="298">
        <v>4</v>
      </c>
      <c r="C4" s="689" t="s">
        <v>47</v>
      </c>
      <c r="D4" s="690"/>
      <c r="E4" s="691"/>
      <c r="F4" s="689" t="s">
        <v>17</v>
      </c>
      <c r="G4" s="690"/>
      <c r="H4" s="691"/>
      <c r="I4" s="689" t="s">
        <v>18</v>
      </c>
      <c r="J4" s="690"/>
      <c r="K4" s="691"/>
      <c r="L4" s="689" t="s">
        <v>19</v>
      </c>
      <c r="M4" s="690"/>
      <c r="N4" s="691"/>
    </row>
    <row r="5" spans="1:22" ht="15" customHeight="1" x14ac:dyDescent="0.2">
      <c r="A5" s="67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2" t="s">
        <v>77</v>
      </c>
      <c r="Q5" s="692"/>
      <c r="R5" s="692"/>
      <c r="S5" s="692"/>
      <c r="T5" s="692"/>
      <c r="U5" s="692"/>
      <c r="V5" s="692"/>
    </row>
    <row r="6" spans="1:22" ht="15" customHeight="1" x14ac:dyDescent="0.25">
      <c r="A6" s="67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13" t="s">
        <v>1546</v>
      </c>
      <c r="Q6" s="693"/>
      <c r="R6" s="693"/>
      <c r="S6" s="693"/>
      <c r="T6" s="693"/>
      <c r="U6" s="693"/>
      <c r="V6" s="693"/>
    </row>
    <row r="7" spans="1:22" ht="15" customHeight="1" x14ac:dyDescent="0.2">
      <c r="A7" s="67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7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4" t="s">
        <v>1042</v>
      </c>
      <c r="Q8" s="694"/>
      <c r="R8" s="694"/>
      <c r="S8" s="694"/>
      <c r="T8" s="694"/>
      <c r="U8" s="694"/>
      <c r="V8" s="695"/>
    </row>
    <row r="9" spans="1:22" ht="15" customHeight="1" x14ac:dyDescent="0.2">
      <c r="A9" s="67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7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1043</v>
      </c>
      <c r="Q10" s="397" t="s">
        <v>1198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7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1044</v>
      </c>
      <c r="Q11" s="397" t="s">
        <v>1045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7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1047</v>
      </c>
      <c r="Q12" s="397" t="s">
        <v>1199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7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1049</v>
      </c>
      <c r="Q13" s="397" t="s">
        <v>1050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7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1360</v>
      </c>
      <c r="Q14" s="397" t="s">
        <v>1200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">
      <c r="A15" s="67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1361</v>
      </c>
      <c r="Q15" s="397" t="s">
        <v>1055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">
      <c r="A16" s="67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1201</v>
      </c>
      <c r="Q16" s="397" t="s">
        <v>1202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">
      <c r="A17" s="67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1362</v>
      </c>
      <c r="Q17" s="397" t="s">
        <v>1204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">
      <c r="A18" s="67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1363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">
      <c r="A19" s="674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1341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7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4" t="s">
        <v>1029</v>
      </c>
      <c r="Q20" s="715"/>
      <c r="R20" s="715"/>
      <c r="S20" s="715"/>
      <c r="T20" s="715"/>
      <c r="U20" s="715"/>
      <c r="V20" s="716"/>
    </row>
    <row r="21" spans="1:22" ht="15" customHeight="1" x14ac:dyDescent="0.2">
      <c r="A21" s="674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7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7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7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7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7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7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">
      <c r="A28" s="67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14" t="s">
        <v>1065</v>
      </c>
      <c r="Q28" s="715"/>
      <c r="R28" s="715"/>
      <c r="S28" s="715"/>
      <c r="T28" s="715"/>
      <c r="U28" s="715"/>
      <c r="V28" s="716"/>
    </row>
    <row r="29" spans="1:22" ht="15" customHeight="1" x14ac:dyDescent="0.2">
      <c r="A29" s="67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7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1216</v>
      </c>
      <c r="Q30" s="397" t="s">
        <v>1067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7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1364</v>
      </c>
      <c r="Q31" s="397" t="s">
        <v>1073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">
      <c r="A32" s="67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1365</v>
      </c>
      <c r="Q32" s="397" t="s">
        <v>98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7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1366</v>
      </c>
      <c r="Q33" s="397" t="s">
        <v>1215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">
      <c r="A34" s="67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1367</v>
      </c>
      <c r="Q34" s="429" t="s">
        <v>1368</v>
      </c>
      <c r="R34" s="427">
        <v>2</v>
      </c>
      <c r="S34" s="427">
        <v>2</v>
      </c>
      <c r="T34" s="427">
        <v>3</v>
      </c>
      <c r="U34" s="427">
        <v>4</v>
      </c>
      <c r="V34" s="439" t="s">
        <v>1080</v>
      </c>
    </row>
    <row r="35" spans="1:22" ht="15" customHeight="1" x14ac:dyDescent="0.2">
      <c r="A35" s="67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1369</v>
      </c>
      <c r="Q35" s="429" t="s">
        <v>1096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">
      <c r="A36" s="67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1370</v>
      </c>
      <c r="Q36" s="397" t="s">
        <v>1218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">
      <c r="A37" s="67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1371</v>
      </c>
      <c r="Q37" s="397" t="s">
        <v>1254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">
      <c r="A38" s="67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">
      <c r="A39" s="67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35" t="s">
        <v>1086</v>
      </c>
      <c r="Q39" s="636"/>
      <c r="R39" s="636"/>
      <c r="S39" s="636"/>
      <c r="T39" s="636"/>
      <c r="U39" s="636"/>
      <c r="V39" s="637"/>
    </row>
    <row r="40" spans="1:22" ht="15" customHeight="1" x14ac:dyDescent="0.2">
      <c r="A40" s="67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">
      <c r="A41" s="67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1478</v>
      </c>
      <c r="Q41" s="319" t="s">
        <v>1266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">
      <c r="A42" s="67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1372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1267</v>
      </c>
    </row>
    <row r="43" spans="1:22" ht="15" customHeight="1" x14ac:dyDescent="0.2">
      <c r="A43" s="67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1479</v>
      </c>
      <c r="Q43" s="319" t="s">
        <v>1156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25">
      <c r="A44" s="67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1477</v>
      </c>
      <c r="Q44" s="319" t="s">
        <v>1091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">
      <c r="A45" s="67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3" t="s">
        <v>1481</v>
      </c>
      <c r="Q45" s="319" t="s">
        <v>1373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">
      <c r="A46" s="67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8" t="s">
        <v>1480</v>
      </c>
      <c r="Q46" s="319" t="s">
        <v>1100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">
      <c r="A47" s="67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">
      <c r="A48" s="67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35" t="s">
        <v>1227</v>
      </c>
      <c r="Q48" s="636"/>
      <c r="R48" s="636"/>
      <c r="S48" s="636"/>
      <c r="T48" s="636"/>
      <c r="U48" s="636"/>
      <c r="V48" s="637"/>
    </row>
    <row r="49" spans="1:22" ht="15" customHeight="1" x14ac:dyDescent="0.2">
      <c r="A49" s="67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3" t="s">
        <v>1549</v>
      </c>
      <c r="Q49" s="319" t="s">
        <v>1262</v>
      </c>
      <c r="R49" s="171">
        <v>3</v>
      </c>
      <c r="S49" s="171">
        <v>0</v>
      </c>
      <c r="T49" s="171">
        <v>3</v>
      </c>
      <c r="U49" s="171">
        <v>4</v>
      </c>
      <c r="V49" s="440" t="s">
        <v>1263</v>
      </c>
    </row>
    <row r="50" spans="1:22" ht="15" customHeight="1" x14ac:dyDescent="0.2">
      <c r="A50" s="67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1483</v>
      </c>
      <c r="Q50" s="319" t="s">
        <v>1351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">
      <c r="A51" s="67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1374</v>
      </c>
      <c r="Q51" s="319" t="s">
        <v>1268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">
      <c r="A52" s="67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">
      <c r="A53" s="67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35" t="s">
        <v>1105</v>
      </c>
      <c r="Q53" s="636"/>
      <c r="R53" s="636"/>
      <c r="S53" s="636"/>
      <c r="T53" s="636"/>
      <c r="U53" s="636"/>
      <c r="V53" s="637"/>
    </row>
    <row r="54" spans="1:22" ht="15" customHeight="1" x14ac:dyDescent="0.2">
      <c r="A54" s="67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">
      <c r="A55" s="67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1484</v>
      </c>
      <c r="Q55" s="319" t="s">
        <v>1157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">
      <c r="A56" s="67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1158</v>
      </c>
      <c r="Q56" s="319" t="s">
        <v>1064</v>
      </c>
      <c r="R56" s="171">
        <v>3</v>
      </c>
      <c r="S56" s="171">
        <v>2</v>
      </c>
      <c r="T56" s="171">
        <v>4</v>
      </c>
      <c r="U56" s="171">
        <v>7</v>
      </c>
      <c r="V56" s="24" t="s">
        <v>1155</v>
      </c>
    </row>
    <row r="57" spans="1:22" ht="15" customHeight="1" x14ac:dyDescent="0.2">
      <c r="A57" s="67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1375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">
      <c r="A58" s="67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1488</v>
      </c>
      <c r="Q58" s="319" t="s">
        <v>1376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">
      <c r="A59" s="67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1159</v>
      </c>
      <c r="Q59" s="319" t="s">
        <v>1160</v>
      </c>
      <c r="R59" s="171">
        <v>2</v>
      </c>
      <c r="S59" s="171">
        <v>0</v>
      </c>
      <c r="T59" s="171">
        <v>2</v>
      </c>
      <c r="U59" s="171">
        <v>4</v>
      </c>
      <c r="V59" s="434" t="s">
        <v>865</v>
      </c>
    </row>
    <row r="60" spans="1:22" ht="15" customHeight="1" x14ac:dyDescent="0.2">
      <c r="A60" s="67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1489</v>
      </c>
      <c r="Q60" s="319" t="s">
        <v>1121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">
      <c r="A61" s="67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1492</v>
      </c>
      <c r="Q61" s="319" t="s">
        <v>1377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">
      <c r="A62" s="67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">
      <c r="A63" s="67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 x14ac:dyDescent="0.25">
      <c r="A64" s="67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">
      <c r="A65" s="67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">
      <c r="A66" s="67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">
      <c r="A67" s="67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">
      <c r="A68" s="67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">
      <c r="A69" s="67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">
      <c r="A70" s="67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">
      <c r="A71" s="67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">
      <c r="A72" s="67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">
      <c r="A73" s="67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">
      <c r="A74" s="67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">
      <c r="A75" s="67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">
      <c r="A76" s="67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">
      <c r="A77" s="67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">
      <c r="A78" s="67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">
      <c r="A79" s="67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">
      <c r="A80" s="67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7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7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7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7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7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7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7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7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7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7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7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7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7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7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7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7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7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7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7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7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7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7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7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7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7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7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7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7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7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7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7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7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7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7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7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7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7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7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7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7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7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7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7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7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7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7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7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7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7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7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7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7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7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7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7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7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7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7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7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7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7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7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7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7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7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7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7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7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7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7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7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7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7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7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7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7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7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7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7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7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7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7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7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7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7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7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7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7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7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7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7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7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7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7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7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7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7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7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7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7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7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7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7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7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7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7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7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7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7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7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7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7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7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7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7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7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7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7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7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7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7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7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7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7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Serdar</cp:lastModifiedBy>
  <cp:lastPrinted>2023-01-30T12:31:09Z</cp:lastPrinted>
  <dcterms:created xsi:type="dcterms:W3CDTF">2011-08-12T12:00:52Z</dcterms:created>
  <dcterms:modified xsi:type="dcterms:W3CDTF">2023-02-05T18:03:54Z</dcterms:modified>
</cp:coreProperties>
</file>